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Фуд меню с 09.01.25 г, типов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8" i="1" l="1"/>
  <c r="G178" i="1"/>
  <c r="H178" i="1"/>
  <c r="I178" i="1"/>
  <c r="J178" i="1"/>
  <c r="F178" i="1"/>
  <c r="L148" i="1"/>
  <c r="G148" i="1"/>
  <c r="H148" i="1"/>
  <c r="I148" i="1"/>
  <c r="J148" i="1"/>
  <c r="F148" i="1"/>
  <c r="L81" i="1"/>
  <c r="G81" i="1"/>
  <c r="H81" i="1"/>
  <c r="I81" i="1"/>
  <c r="J81" i="1"/>
  <c r="F81" i="1"/>
  <c r="F158" i="1" l="1"/>
  <c r="G110" i="1"/>
  <c r="H110" i="1"/>
  <c r="I110" i="1"/>
  <c r="J110" i="1"/>
  <c r="L110" i="1"/>
  <c r="F110" i="1"/>
  <c r="G187" i="1" l="1"/>
  <c r="H187" i="1"/>
  <c r="I187" i="1"/>
  <c r="J187" i="1"/>
  <c r="L187" i="1"/>
  <c r="F187" i="1"/>
  <c r="G168" i="1"/>
  <c r="H168" i="1"/>
  <c r="I168" i="1"/>
  <c r="J168" i="1"/>
  <c r="L168" i="1"/>
  <c r="F168" i="1"/>
  <c r="G129" i="1"/>
  <c r="H129" i="1"/>
  <c r="I129" i="1"/>
  <c r="J129" i="1"/>
  <c r="L129" i="1"/>
  <c r="F129" i="1"/>
  <c r="F90" i="1"/>
  <c r="G90" i="1"/>
  <c r="H90" i="1"/>
  <c r="I90" i="1"/>
  <c r="J90" i="1"/>
  <c r="L90" i="1"/>
  <c r="G71" i="1"/>
  <c r="H71" i="1"/>
  <c r="I71" i="1"/>
  <c r="J71" i="1"/>
  <c r="L71" i="1"/>
  <c r="F71" i="1"/>
  <c r="G52" i="1"/>
  <c r="H52" i="1"/>
  <c r="I52" i="1"/>
  <c r="J52" i="1"/>
  <c r="L52" i="1"/>
  <c r="F52" i="1"/>
  <c r="H13" i="1" l="1"/>
  <c r="I13" i="1"/>
  <c r="J13" i="1"/>
  <c r="L13" i="1"/>
  <c r="G13" i="1"/>
  <c r="J179" i="1" l="1"/>
  <c r="I179" i="1"/>
  <c r="F179" i="1"/>
  <c r="H179" i="1"/>
  <c r="L179" i="1"/>
  <c r="G179" i="1"/>
  <c r="G158" i="1"/>
  <c r="H158" i="1"/>
  <c r="I158" i="1"/>
  <c r="J158" i="1"/>
  <c r="L158" i="1"/>
  <c r="G138" i="1"/>
  <c r="H138" i="1"/>
  <c r="I138" i="1"/>
  <c r="J138" i="1"/>
  <c r="L138" i="1"/>
  <c r="F138" i="1"/>
  <c r="G120" i="1"/>
  <c r="G121" i="1" s="1"/>
  <c r="H120" i="1"/>
  <c r="I120" i="1"/>
  <c r="J120" i="1"/>
  <c r="L120" i="1"/>
  <c r="L121" i="1" s="1"/>
  <c r="F120" i="1"/>
  <c r="G100" i="1"/>
  <c r="H100" i="1"/>
  <c r="I100" i="1"/>
  <c r="J100" i="1"/>
  <c r="L100" i="1"/>
  <c r="F100" i="1"/>
  <c r="G62" i="1"/>
  <c r="H62" i="1"/>
  <c r="I62" i="1"/>
  <c r="J62" i="1"/>
  <c r="L62" i="1"/>
  <c r="F62" i="1"/>
  <c r="L43" i="1"/>
  <c r="G43" i="1"/>
  <c r="H43" i="1"/>
  <c r="I43" i="1"/>
  <c r="J43" i="1"/>
  <c r="F43" i="1"/>
  <c r="L159" i="1" l="1"/>
  <c r="L139" i="1"/>
  <c r="G139" i="1"/>
  <c r="G101" i="1"/>
  <c r="L82" i="1"/>
  <c r="L63" i="1"/>
  <c r="G63" i="1"/>
  <c r="H159" i="1"/>
  <c r="J159" i="1"/>
  <c r="J63" i="1"/>
  <c r="J82" i="1"/>
  <c r="J101" i="1"/>
  <c r="J121" i="1"/>
  <c r="J139" i="1"/>
  <c r="G159" i="1"/>
  <c r="I63" i="1"/>
  <c r="I101" i="1"/>
  <c r="I121" i="1"/>
  <c r="I139" i="1"/>
  <c r="F63" i="1"/>
  <c r="H63" i="1"/>
  <c r="F82" i="1"/>
  <c r="H82" i="1"/>
  <c r="F101" i="1"/>
  <c r="H101" i="1"/>
  <c r="F121" i="1"/>
  <c r="H121" i="1"/>
  <c r="F139" i="1"/>
  <c r="H139" i="1"/>
  <c r="F159" i="1"/>
  <c r="I159" i="1"/>
  <c r="L101" i="1"/>
  <c r="G82" i="1"/>
  <c r="I82" i="1"/>
  <c r="B198" i="1"/>
  <c r="A198" i="1"/>
  <c r="L197" i="1"/>
  <c r="J197" i="1"/>
  <c r="I197" i="1"/>
  <c r="H197" i="1"/>
  <c r="G197" i="1"/>
  <c r="G198" i="1" s="1"/>
  <c r="F197" i="1"/>
  <c r="F198" i="1" s="1"/>
  <c r="B188" i="1"/>
  <c r="A188" i="1"/>
  <c r="B179" i="1"/>
  <c r="A179" i="1"/>
  <c r="B169" i="1"/>
  <c r="A169" i="1"/>
  <c r="B159" i="1"/>
  <c r="A159" i="1"/>
  <c r="B149" i="1"/>
  <c r="A149" i="1"/>
  <c r="B139" i="1"/>
  <c r="A139" i="1"/>
  <c r="B130" i="1"/>
  <c r="A130" i="1"/>
  <c r="B121" i="1"/>
  <c r="A121" i="1"/>
  <c r="B111" i="1"/>
  <c r="A111" i="1"/>
  <c r="B101" i="1"/>
  <c r="A101" i="1"/>
  <c r="B91" i="1"/>
  <c r="A91" i="1"/>
  <c r="B82" i="1"/>
  <c r="A82" i="1"/>
  <c r="B72" i="1"/>
  <c r="A72" i="1"/>
  <c r="B63" i="1"/>
  <c r="A63" i="1"/>
  <c r="B53" i="1"/>
  <c r="A53" i="1"/>
  <c r="B44" i="1"/>
  <c r="A44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F13" i="1"/>
  <c r="F24" i="1" l="1"/>
  <c r="J198" i="1"/>
  <c r="I198" i="1"/>
  <c r="L198" i="1"/>
  <c r="H198" i="1"/>
  <c r="L24" i="1"/>
  <c r="J24" i="1"/>
  <c r="G24" i="1"/>
  <c r="I24" i="1"/>
  <c r="H24" i="1"/>
  <c r="H199" i="1" l="1"/>
  <c r="L199" i="1"/>
  <c r="J199" i="1"/>
  <c r="I199" i="1"/>
  <c r="G199" i="1"/>
  <c r="F199" i="1"/>
</calcChain>
</file>

<file path=xl/sharedStrings.xml><?xml version="1.0" encoding="utf-8"?>
<sst xmlns="http://schemas.openxmlformats.org/spreadsheetml/2006/main" count="340" uniqueCount="102">
  <si>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</si>
  <si>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</si>
  <si>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</si>
  <si>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</si>
  <si>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</si>
  <si>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</si>
  <si>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</si>
  <si>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</si>
  <si>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</si>
  <si>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</si>
  <si>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</si>
  <si>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</si>
  <si>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</si>
  <si>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</si>
  <si>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</si>
  <si>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</si>
  <si>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</si>
  <si>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</si>
  <si>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</si>
  <si>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</si>
  <si>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</si>
  <si>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</si>
  <si>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</si>
  <si>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</si>
  <si>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</si>
  <si>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</si>
  <si>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</si>
  <si>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</si>
  <si>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</si>
  <si>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</si>
  <si>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</si>
  <si>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</si>
  <si>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</si>
  <si>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</si>
  <si>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</si>
  <si>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</si>
  <si>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</si>
  <si>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</si>
  <si>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</si>
  <si>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</si>
  <si>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ржано-пшеничный</t>
  </si>
  <si>
    <t>Фрукт</t>
  </si>
  <si>
    <t>Плов по-узбекски</t>
  </si>
  <si>
    <t>Продукт йогуртовый</t>
  </si>
  <si>
    <t>Какао Витошка с 13 витаминами</t>
  </si>
  <si>
    <t>Суп с бобовыми и мясом</t>
  </si>
  <si>
    <t>Макаронные изделия отварные</t>
  </si>
  <si>
    <t>Чай с сахаром</t>
  </si>
  <si>
    <t>Йогурт</t>
  </si>
  <si>
    <t>Каша гречневая рассыпчатая</t>
  </si>
  <si>
    <t>Борщ с капустой и картофелем с мясом и сметаной</t>
  </si>
  <si>
    <t xml:space="preserve">фрукты </t>
  </si>
  <si>
    <t>Щи из свежей капусты и картофеля с мясом и сметаной</t>
  </si>
  <si>
    <t>Напиток из сухофруктов</t>
  </si>
  <si>
    <t>Кисель Витошка</t>
  </si>
  <si>
    <t>Какао Витошка</t>
  </si>
  <si>
    <t>Запеканка из творога со сгущенным молоком</t>
  </si>
  <si>
    <t>Кондитерское изделие</t>
  </si>
  <si>
    <t>Рыба запеченная с овощами с пюре картофельным</t>
  </si>
  <si>
    <t>380, 520</t>
  </si>
  <si>
    <t>Молочный коктейль Топтыжка</t>
  </si>
  <si>
    <t>мол.прод.</t>
  </si>
  <si>
    <t>Кофейный напиток</t>
  </si>
  <si>
    <t>Пюре картофельное</t>
  </si>
  <si>
    <t>Жаркое по-домашнему</t>
  </si>
  <si>
    <t>Кисель Витошка с витаминами</t>
  </si>
  <si>
    <t>Рыба запеченная с сыром</t>
  </si>
  <si>
    <t>Овощи тушеные Гавайская смесь</t>
  </si>
  <si>
    <t>кондит.изд.</t>
  </si>
  <si>
    <t>Сок пром.производства</t>
  </si>
  <si>
    <t>Щи из свежей капусты м картофеля с мясом и сметаной</t>
  </si>
  <si>
    <t>конд. изд.</t>
  </si>
  <si>
    <t>Колбаски детские отварные с овощами тушеными Гавайская смесь</t>
  </si>
  <si>
    <t>413, 371</t>
  </si>
  <si>
    <t>Каша молочная Дружба</t>
  </si>
  <si>
    <t>десерт</t>
  </si>
  <si>
    <t>Напиток Клюквенный</t>
  </si>
  <si>
    <t>9,  377</t>
  </si>
  <si>
    <t>Каша манная молочная</t>
  </si>
  <si>
    <t>Десерт</t>
  </si>
  <si>
    <t>Блинчики с вареной сгущенкой</t>
  </si>
  <si>
    <t>Котлета Домашняя с овощами тушеными Смесь витаминнная</t>
  </si>
  <si>
    <t>Птица запеченная с овощами тушеными Смесь витаминная</t>
  </si>
  <si>
    <t>476, 377</t>
  </si>
  <si>
    <t>Каша рисовая молочная</t>
  </si>
  <si>
    <t>Печень по-строгановски с макаронными изделиями отварными</t>
  </si>
  <si>
    <t>Напиток клюквенный</t>
  </si>
  <si>
    <t>Котлета рыбная с пюре картофельным</t>
  </si>
  <si>
    <t>388, 520</t>
  </si>
  <si>
    <t>Биточек Детский с маслом сливочным</t>
  </si>
  <si>
    <t>Суп картофельный с мясом</t>
  </si>
  <si>
    <t>Суп-лапша  с мясом птицы</t>
  </si>
  <si>
    <t>Котлета Домашняя</t>
  </si>
  <si>
    <t>Пюре фруктовое Фрумка</t>
  </si>
  <si>
    <t>Тефтели детские</t>
  </si>
  <si>
    <t>Рыба, запеченая  с овощами</t>
  </si>
  <si>
    <t>Птица запеченая</t>
  </si>
  <si>
    <t>Овощи тушеные Витаминная смесь</t>
  </si>
  <si>
    <t>кисл. прод.</t>
  </si>
  <si>
    <t>Кисломолочный продукт</t>
  </si>
  <si>
    <t>Директор МАОУ Средняя школа №8"</t>
  </si>
  <si>
    <t>Е.В. Александрова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</si>
</sst>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0" fillId="4" borderId="5" xfId="0" applyFill="1" applyBorder="1"/>
    <xf numFmtId="0" fontId="16" fillId="4" borderId="5" xfId="0" applyFont="1" applyFill="1" applyBorder="1"/>
    <xf numFmtId="0" fontId="17" fillId="2" borderId="2" xfId="0" applyFont="1" applyFill="1" applyBorder="1" applyAlignment="1" applyProtection="1">
      <alignment horizontal="center" vertical="top" wrapText="1"/>
      <protection locked="0"/>
    </xf>
    <xf numFmtId="2" fontId="7" fillId="0" borderId="2" xfId="0" applyNumberFormat="1" applyFont="1" applyBorder="1" applyAlignment="1">
      <alignment horizontal="center" vertical="top" wrapText="1"/>
    </xf>
    <xf numFmtId="0" fontId="0" fillId="0" borderId="2" xfId="0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3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1" fontId="7" fillId="0" borderId="2" xfId="0" applyNumberFormat="1" applyFont="1" applyBorder="1" applyAlignment="1">
      <alignment horizontal="center" vertical="top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Normal="10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/>
      <c r="D1" s="68"/>
      <c r="E1" s="68"/>
      <c r="F1" s="11" t="s">
        <v>16</v>
      </c>
      <c r="G1" s="2" t="s">
        <v>17</v>
      </c>
      <c r="H1" s="69" t="s">
        <v>100</v>
      </c>
      <c r="I1" s="69"/>
      <c r="J1" s="69"/>
      <c r="K1" s="69"/>
    </row>
    <row r="2" spans="1:12" ht="17.399999999999999" x14ac:dyDescent="0.25">
      <c r="A2" s="34" t="s">
        <v>6</v>
      </c>
      <c r="C2" s="2"/>
      <c r="G2" s="2" t="s">
        <v>18</v>
      </c>
      <c r="H2" s="69" t="s">
        <v>101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6.4" x14ac:dyDescent="0.3">
      <c r="A6" s="19">
        <v>1</v>
      </c>
      <c r="B6" s="20">
        <v>1</v>
      </c>
      <c r="C6" s="21" t="s">
        <v>20</v>
      </c>
      <c r="D6" s="5" t="s">
        <v>21</v>
      </c>
      <c r="E6" s="38" t="s">
        <v>72</v>
      </c>
      <c r="F6" s="39">
        <v>280</v>
      </c>
      <c r="G6" s="39">
        <v>11.84</v>
      </c>
      <c r="H6" s="39">
        <v>16.66</v>
      </c>
      <c r="I6" s="39">
        <v>38.799999999999997</v>
      </c>
      <c r="J6" s="39">
        <v>352.5</v>
      </c>
      <c r="K6" s="39" t="s">
        <v>73</v>
      </c>
      <c r="L6" s="39">
        <v>150.1</v>
      </c>
    </row>
    <row r="7" spans="1:12" ht="14.4" x14ac:dyDescent="0.3">
      <c r="A7" s="22"/>
      <c r="B7" s="14"/>
      <c r="C7" s="10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2"/>
      <c r="B8" s="14"/>
      <c r="C8" s="10"/>
      <c r="D8" s="7" t="s">
        <v>22</v>
      </c>
      <c r="E8" s="41" t="s">
        <v>62</v>
      </c>
      <c r="F8" s="42">
        <v>200</v>
      </c>
      <c r="G8" s="42">
        <v>1.31</v>
      </c>
      <c r="H8" s="42">
        <v>1.6</v>
      </c>
      <c r="I8" s="42">
        <v>12.33</v>
      </c>
      <c r="J8" s="42">
        <v>68.959999999999994</v>
      </c>
      <c r="K8" s="43">
        <v>692</v>
      </c>
      <c r="L8" s="42">
        <v>18.850000000000001</v>
      </c>
    </row>
    <row r="9" spans="1:12" ht="14.4" x14ac:dyDescent="0.3">
      <c r="A9" s="22"/>
      <c r="B9" s="14"/>
      <c r="C9" s="10"/>
      <c r="D9" s="7" t="s">
        <v>23</v>
      </c>
      <c r="E9" s="41" t="s">
        <v>39</v>
      </c>
      <c r="F9" s="42">
        <v>37.5</v>
      </c>
      <c r="G9" s="42">
        <v>2.9</v>
      </c>
      <c r="H9" s="42">
        <v>0.3</v>
      </c>
      <c r="I9" s="42">
        <v>18.5</v>
      </c>
      <c r="J9" s="42">
        <v>88.3</v>
      </c>
      <c r="K9" s="43"/>
      <c r="L9" s="42">
        <v>2.0499999999999998</v>
      </c>
    </row>
    <row r="10" spans="1:12" ht="14.4" x14ac:dyDescent="0.3">
      <c r="A10" s="22"/>
      <c r="B10" s="14"/>
      <c r="C10" s="10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2"/>
      <c r="B11" s="14"/>
      <c r="C11" s="10"/>
      <c r="D11" s="6" t="s">
        <v>23</v>
      </c>
      <c r="E11" s="41" t="s">
        <v>40</v>
      </c>
      <c r="F11" s="42">
        <v>16</v>
      </c>
      <c r="G11" s="42">
        <v>1.2</v>
      </c>
      <c r="H11" s="42">
        <v>0.24</v>
      </c>
      <c r="I11" s="42">
        <v>6</v>
      </c>
      <c r="J11" s="42">
        <v>30.96</v>
      </c>
      <c r="K11" s="43"/>
      <c r="L11" s="42">
        <v>1</v>
      </c>
    </row>
    <row r="12" spans="1:12" ht="14.4" x14ac:dyDescent="0.3">
      <c r="A12" s="22"/>
      <c r="B12" s="14"/>
      <c r="C12" s="10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SUM(F6:F11)</f>
        <v>533.5</v>
      </c>
      <c r="G13" s="18">
        <f>SUM(G6:G12)</f>
        <v>17.25</v>
      </c>
      <c r="H13" s="18">
        <f t="shared" ref="H13:L13" si="0">SUM(H6:H12)</f>
        <v>18.8</v>
      </c>
      <c r="I13" s="18">
        <f t="shared" si="0"/>
        <v>75.63</v>
      </c>
      <c r="J13" s="18">
        <f t="shared" si="0"/>
        <v>540.72</v>
      </c>
      <c r="K13" s="18"/>
      <c r="L13" s="55">
        <f t="shared" si="0"/>
        <v>172</v>
      </c>
    </row>
    <row r="14" spans="1:12" ht="14.4" x14ac:dyDescent="0.3">
      <c r="A14" s="25">
        <f>A6</f>
        <v>1</v>
      </c>
      <c r="B14" s="12">
        <f>B6</f>
        <v>1</v>
      </c>
      <c r="C14" s="53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2"/>
      <c r="B15" s="14"/>
      <c r="C15" s="10"/>
      <c r="D15" s="7" t="s">
        <v>27</v>
      </c>
      <c r="E15" s="41" t="s">
        <v>45</v>
      </c>
      <c r="F15" s="42">
        <v>215</v>
      </c>
      <c r="G15" s="42">
        <v>5.54</v>
      </c>
      <c r="H15" s="42">
        <v>6.56</v>
      </c>
      <c r="I15" s="42">
        <v>12.68</v>
      </c>
      <c r="J15" s="42">
        <v>131.91999999999999</v>
      </c>
      <c r="K15" s="43">
        <v>139</v>
      </c>
      <c r="L15" s="42">
        <v>43.25</v>
      </c>
    </row>
    <row r="16" spans="1:12" ht="14.4" x14ac:dyDescent="0.3">
      <c r="A16" s="22"/>
      <c r="B16" s="14"/>
      <c r="C16" s="10"/>
      <c r="D16" s="7" t="s">
        <v>28</v>
      </c>
      <c r="E16" s="41" t="s">
        <v>89</v>
      </c>
      <c r="F16" s="42">
        <v>105</v>
      </c>
      <c r="G16" s="42">
        <v>8.9</v>
      </c>
      <c r="H16" s="42">
        <v>9.0500000000000007</v>
      </c>
      <c r="I16" s="42">
        <v>4.68</v>
      </c>
      <c r="J16" s="42">
        <v>135.77000000000001</v>
      </c>
      <c r="K16" s="43">
        <v>437</v>
      </c>
      <c r="L16" s="42">
        <v>118.6</v>
      </c>
    </row>
    <row r="17" spans="1:12" ht="14.4" x14ac:dyDescent="0.3">
      <c r="A17" s="22"/>
      <c r="B17" s="14"/>
      <c r="C17" s="10"/>
      <c r="D17" s="7" t="s">
        <v>29</v>
      </c>
      <c r="E17" s="41" t="s">
        <v>63</v>
      </c>
      <c r="F17" s="42">
        <v>180</v>
      </c>
      <c r="G17" s="42">
        <v>4.8600000000000003</v>
      </c>
      <c r="H17" s="42">
        <v>7.2</v>
      </c>
      <c r="I17" s="42">
        <v>17.04</v>
      </c>
      <c r="J17" s="42">
        <v>152.4</v>
      </c>
      <c r="K17" s="43">
        <v>520</v>
      </c>
      <c r="L17" s="42">
        <v>42.75</v>
      </c>
    </row>
    <row r="18" spans="1:12" ht="14.4" x14ac:dyDescent="0.3">
      <c r="A18" s="22"/>
      <c r="B18" s="14"/>
      <c r="C18" s="10"/>
      <c r="D18" s="7" t="s">
        <v>30</v>
      </c>
      <c r="E18" s="41" t="s">
        <v>54</v>
      </c>
      <c r="F18" s="42">
        <v>200</v>
      </c>
      <c r="G18" s="42">
        <v>0</v>
      </c>
      <c r="H18" s="42">
        <v>0</v>
      </c>
      <c r="I18" s="42">
        <v>24</v>
      </c>
      <c r="J18" s="42">
        <v>96</v>
      </c>
      <c r="K18" s="43">
        <v>375</v>
      </c>
      <c r="L18" s="42">
        <v>20.5</v>
      </c>
    </row>
    <row r="19" spans="1:12" ht="14.4" x14ac:dyDescent="0.3">
      <c r="A19" s="22"/>
      <c r="B19" s="14"/>
      <c r="C19" s="10"/>
      <c r="D19" s="7" t="s">
        <v>31</v>
      </c>
      <c r="E19" s="41" t="s">
        <v>39</v>
      </c>
      <c r="F19" s="42">
        <v>50</v>
      </c>
      <c r="G19" s="42">
        <v>3.87</v>
      </c>
      <c r="H19" s="42">
        <v>0.4</v>
      </c>
      <c r="I19" s="42">
        <v>24.7</v>
      </c>
      <c r="J19" s="42">
        <v>117.88</v>
      </c>
      <c r="K19" s="43"/>
      <c r="L19" s="42">
        <v>2.75</v>
      </c>
    </row>
    <row r="20" spans="1:12" ht="14.4" x14ac:dyDescent="0.3">
      <c r="A20" s="22"/>
      <c r="B20" s="14"/>
      <c r="C20" s="10"/>
      <c r="D20" s="7" t="s">
        <v>32</v>
      </c>
      <c r="E20" s="41" t="s">
        <v>40</v>
      </c>
      <c r="F20" s="42">
        <v>25</v>
      </c>
      <c r="G20" s="42">
        <v>1.88</v>
      </c>
      <c r="H20" s="42">
        <v>0.38</v>
      </c>
      <c r="I20" s="42">
        <v>9.3800000000000008</v>
      </c>
      <c r="J20" s="42">
        <v>48.46</v>
      </c>
      <c r="K20" s="43"/>
      <c r="L20" s="42">
        <v>1.55</v>
      </c>
    </row>
    <row r="21" spans="1:12" ht="14.4" x14ac:dyDescent="0.3">
      <c r="A21" s="22"/>
      <c r="B21" s="14"/>
      <c r="C21" s="10"/>
      <c r="D21" s="59" t="s">
        <v>24</v>
      </c>
      <c r="E21" s="41" t="s">
        <v>41</v>
      </c>
      <c r="F21" s="42">
        <v>130</v>
      </c>
      <c r="G21" s="42">
        <v>0.52</v>
      </c>
      <c r="H21" s="42">
        <v>0.52</v>
      </c>
      <c r="I21" s="42">
        <v>12.48</v>
      </c>
      <c r="J21" s="42">
        <v>56.68</v>
      </c>
      <c r="K21" s="43"/>
      <c r="L21" s="42">
        <v>28.6</v>
      </c>
    </row>
    <row r="22" spans="1:12" ht="14.4" x14ac:dyDescent="0.3">
      <c r="A22" s="22"/>
      <c r="B22" s="14"/>
      <c r="C22" s="10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8"/>
      <c r="D23" s="17" t="s">
        <v>33</v>
      </c>
      <c r="E23" s="9"/>
      <c r="F23" s="18">
        <f>SUM(F14:F22)</f>
        <v>905</v>
      </c>
      <c r="G23" s="18">
        <f t="shared" ref="G23:J23" si="1">SUM(G14:G22)</f>
        <v>25.57</v>
      </c>
      <c r="H23" s="18">
        <f t="shared" si="1"/>
        <v>24.109999999999996</v>
      </c>
      <c r="I23" s="18">
        <f t="shared" si="1"/>
        <v>104.96</v>
      </c>
      <c r="J23" s="18">
        <f t="shared" si="1"/>
        <v>739.11</v>
      </c>
      <c r="K23" s="24"/>
      <c r="L23" s="18">
        <f t="shared" ref="L23" si="2">SUM(L14:L22)</f>
        <v>258</v>
      </c>
    </row>
    <row r="24" spans="1:12" ht="14.4" x14ac:dyDescent="0.25">
      <c r="A24" s="28">
        <f>A6</f>
        <v>1</v>
      </c>
      <c r="B24" s="29">
        <f>B6</f>
        <v>1</v>
      </c>
      <c r="C24" s="64" t="s">
        <v>4</v>
      </c>
      <c r="D24" s="65"/>
      <c r="E24" s="30"/>
      <c r="F24" s="31">
        <f>F13+F23</f>
        <v>1438.5</v>
      </c>
      <c r="G24" s="31">
        <f t="shared" ref="G24:J24" si="3">G13+G23</f>
        <v>42.82</v>
      </c>
      <c r="H24" s="31">
        <f t="shared" si="3"/>
        <v>42.91</v>
      </c>
      <c r="I24" s="31">
        <f t="shared" si="3"/>
        <v>180.58999999999997</v>
      </c>
      <c r="J24" s="31">
        <f t="shared" si="3"/>
        <v>1279.83</v>
      </c>
      <c r="K24" s="31"/>
      <c r="L24" s="31">
        <f t="shared" ref="L24" si="4">L13+L23</f>
        <v>430</v>
      </c>
    </row>
    <row r="25" spans="1:12" ht="14.4" x14ac:dyDescent="0.3">
      <c r="A25" s="13">
        <v>1</v>
      </c>
      <c r="B25" s="14">
        <v>2</v>
      </c>
      <c r="C25" s="21" t="s">
        <v>20</v>
      </c>
      <c r="D25" s="5" t="s">
        <v>21</v>
      </c>
      <c r="E25" s="38" t="s">
        <v>74</v>
      </c>
      <c r="F25" s="39">
        <v>200</v>
      </c>
      <c r="G25" s="39">
        <v>4.2</v>
      </c>
      <c r="H25" s="39">
        <v>6.3</v>
      </c>
      <c r="I25" s="39">
        <v>27.6</v>
      </c>
      <c r="J25" s="39">
        <v>183.9</v>
      </c>
      <c r="K25" s="40">
        <v>4</v>
      </c>
      <c r="L25" s="39">
        <v>46.5</v>
      </c>
    </row>
    <row r="26" spans="1:12" ht="14.4" x14ac:dyDescent="0.3">
      <c r="A26" s="13"/>
      <c r="B26" s="14"/>
      <c r="C26" s="10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3"/>
      <c r="B27" s="14"/>
      <c r="C27" s="10"/>
      <c r="D27" s="7" t="s">
        <v>22</v>
      </c>
      <c r="E27" s="41" t="s">
        <v>47</v>
      </c>
      <c r="F27" s="42">
        <v>200</v>
      </c>
      <c r="G27" s="42">
        <v>0.05</v>
      </c>
      <c r="H27" s="42">
        <v>0</v>
      </c>
      <c r="I27" s="42">
        <v>4.99</v>
      </c>
      <c r="J27" s="42">
        <v>20.16</v>
      </c>
      <c r="K27" s="43">
        <v>457</v>
      </c>
      <c r="L27" s="42">
        <v>2.75</v>
      </c>
    </row>
    <row r="28" spans="1:12" ht="14.4" x14ac:dyDescent="0.3">
      <c r="A28" s="13"/>
      <c r="B28" s="14"/>
      <c r="C28" s="10"/>
      <c r="D28" s="7" t="s">
        <v>23</v>
      </c>
      <c r="E28" s="41" t="s">
        <v>39</v>
      </c>
      <c r="F28" s="42">
        <v>37.5</v>
      </c>
      <c r="G28" s="42">
        <v>2.9</v>
      </c>
      <c r="H28" s="42">
        <v>0.3</v>
      </c>
      <c r="I28" s="42">
        <v>18.5</v>
      </c>
      <c r="J28" s="42">
        <v>88.3</v>
      </c>
      <c r="K28" s="43"/>
      <c r="L28" s="42">
        <v>2.0499999999999998</v>
      </c>
    </row>
    <row r="29" spans="1:12" ht="14.4" x14ac:dyDescent="0.3">
      <c r="A29" s="13"/>
      <c r="B29" s="14"/>
      <c r="C29" s="10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3"/>
      <c r="B30" s="14"/>
      <c r="C30" s="10"/>
      <c r="D30" s="59" t="s">
        <v>75</v>
      </c>
      <c r="E30" s="41" t="s">
        <v>56</v>
      </c>
      <c r="F30" s="42">
        <v>127</v>
      </c>
      <c r="G30" s="42">
        <v>5.53</v>
      </c>
      <c r="H30" s="42">
        <v>8.5500000000000007</v>
      </c>
      <c r="I30" s="42">
        <v>17.350000000000001</v>
      </c>
      <c r="J30" s="42">
        <v>168.47</v>
      </c>
      <c r="K30" s="43">
        <v>366</v>
      </c>
      <c r="L30" s="42">
        <v>78.75</v>
      </c>
    </row>
    <row r="31" spans="1:12" ht="14.4" x14ac:dyDescent="0.3">
      <c r="A31" s="13"/>
      <c r="B31" s="14"/>
      <c r="C31" s="10"/>
      <c r="D31" s="62" t="s">
        <v>98</v>
      </c>
      <c r="E31" s="41" t="s">
        <v>99</v>
      </c>
      <c r="F31" s="42">
        <v>180</v>
      </c>
      <c r="G31" s="42">
        <v>5.22</v>
      </c>
      <c r="H31" s="42">
        <v>4.5</v>
      </c>
      <c r="I31" s="42">
        <v>7.02</v>
      </c>
      <c r="J31" s="42">
        <v>89.46</v>
      </c>
      <c r="K31" s="43">
        <v>381</v>
      </c>
      <c r="L31" s="42">
        <v>40.75</v>
      </c>
    </row>
    <row r="32" spans="1:12" ht="14.4" x14ac:dyDescent="0.3">
      <c r="A32" s="13"/>
      <c r="B32" s="14"/>
      <c r="C32" s="10"/>
      <c r="D32" s="6" t="s">
        <v>23</v>
      </c>
      <c r="E32" s="41" t="s">
        <v>40</v>
      </c>
      <c r="F32" s="42">
        <v>20</v>
      </c>
      <c r="G32" s="42">
        <v>1.5</v>
      </c>
      <c r="H32" s="42">
        <v>0.3</v>
      </c>
      <c r="I32" s="42">
        <v>7.5</v>
      </c>
      <c r="J32" s="42">
        <v>38.700000000000003</v>
      </c>
      <c r="K32" s="43"/>
      <c r="L32" s="42">
        <v>1.2</v>
      </c>
    </row>
    <row r="33" spans="1:12" ht="14.4" x14ac:dyDescent="0.3">
      <c r="A33" s="15"/>
      <c r="B33" s="16"/>
      <c r="C33" s="8"/>
      <c r="D33" s="17" t="s">
        <v>33</v>
      </c>
      <c r="E33" s="9"/>
      <c r="F33" s="18">
        <f>SUM(F25:F32)</f>
        <v>764.5</v>
      </c>
      <c r="G33" s="18">
        <f t="shared" ref="G33" si="5">SUM(G25:G32)</f>
        <v>19.399999999999999</v>
      </c>
      <c r="H33" s="18">
        <f t="shared" ref="H33" si="6">SUM(H25:H32)</f>
        <v>19.95</v>
      </c>
      <c r="I33" s="18">
        <f t="shared" ref="I33" si="7">SUM(I25:I32)</f>
        <v>82.96</v>
      </c>
      <c r="J33" s="18">
        <f t="shared" ref="J33:L33" si="8">SUM(J25:J32)</f>
        <v>588.99000000000012</v>
      </c>
      <c r="K33" s="24"/>
      <c r="L33" s="63">
        <f t="shared" si="8"/>
        <v>172</v>
      </c>
    </row>
    <row r="34" spans="1:12" ht="14.4" x14ac:dyDescent="0.3">
      <c r="A34" s="12">
        <f>A25</f>
        <v>1</v>
      </c>
      <c r="B34" s="12">
        <f>B25</f>
        <v>2</v>
      </c>
      <c r="C34" s="52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0"/>
      <c r="D35" s="7" t="s">
        <v>27</v>
      </c>
      <c r="E35" s="41" t="s">
        <v>50</v>
      </c>
      <c r="F35" s="42">
        <v>225</v>
      </c>
      <c r="G35" s="42">
        <v>2.25</v>
      </c>
      <c r="H35" s="42">
        <v>6.05</v>
      </c>
      <c r="I35" s="42">
        <v>15.02</v>
      </c>
      <c r="J35" s="42">
        <v>123.53</v>
      </c>
      <c r="K35" s="43">
        <v>110</v>
      </c>
      <c r="L35" s="42">
        <v>50.4</v>
      </c>
    </row>
    <row r="36" spans="1:12" ht="14.4" x14ac:dyDescent="0.3">
      <c r="A36" s="13"/>
      <c r="B36" s="14"/>
      <c r="C36" s="10"/>
      <c r="D36" s="7" t="s">
        <v>28</v>
      </c>
      <c r="E36" s="41" t="s">
        <v>94</v>
      </c>
      <c r="F36" s="42">
        <v>110</v>
      </c>
      <c r="G36" s="42">
        <v>9.4600000000000009</v>
      </c>
      <c r="H36" s="42">
        <v>10.15</v>
      </c>
      <c r="I36" s="42">
        <v>5.55</v>
      </c>
      <c r="J36" s="42">
        <v>151.38999999999999</v>
      </c>
      <c r="K36" s="43">
        <v>431</v>
      </c>
      <c r="L36" s="42">
        <v>84.9</v>
      </c>
    </row>
    <row r="37" spans="1:12" ht="14.4" x14ac:dyDescent="0.3">
      <c r="A37" s="13"/>
      <c r="B37" s="14"/>
      <c r="C37" s="10"/>
      <c r="D37" s="7" t="s">
        <v>29</v>
      </c>
      <c r="E37" s="41" t="s">
        <v>49</v>
      </c>
      <c r="F37" s="42">
        <v>180</v>
      </c>
      <c r="G37" s="42">
        <v>4.1399999999999997</v>
      </c>
      <c r="H37" s="42">
        <v>7.57</v>
      </c>
      <c r="I37" s="42">
        <v>23.76</v>
      </c>
      <c r="J37" s="42">
        <v>179.73</v>
      </c>
      <c r="K37" s="43">
        <v>508</v>
      </c>
      <c r="L37" s="42">
        <v>29.9</v>
      </c>
    </row>
    <row r="38" spans="1:12" ht="14.4" x14ac:dyDescent="0.3">
      <c r="A38" s="13"/>
      <c r="B38" s="14"/>
      <c r="C38" s="10"/>
      <c r="D38" s="7" t="s">
        <v>30</v>
      </c>
      <c r="E38" s="41" t="s">
        <v>47</v>
      </c>
      <c r="F38" s="42">
        <v>200</v>
      </c>
      <c r="G38" s="42">
        <v>0.05</v>
      </c>
      <c r="H38" s="42">
        <v>0</v>
      </c>
      <c r="I38" s="42">
        <v>9.98</v>
      </c>
      <c r="J38" s="42">
        <v>40.119999999999997</v>
      </c>
      <c r="K38" s="43">
        <v>457</v>
      </c>
      <c r="L38" s="42">
        <v>2.75</v>
      </c>
    </row>
    <row r="39" spans="1:12" ht="14.4" x14ac:dyDescent="0.3">
      <c r="A39" s="13"/>
      <c r="B39" s="14"/>
      <c r="C39" s="10"/>
      <c r="D39" s="7" t="s">
        <v>31</v>
      </c>
      <c r="E39" s="41" t="s">
        <v>39</v>
      </c>
      <c r="F39" s="42">
        <v>50</v>
      </c>
      <c r="G39" s="42">
        <v>3.87</v>
      </c>
      <c r="H39" s="42">
        <v>0.4</v>
      </c>
      <c r="I39" s="42">
        <v>24.7</v>
      </c>
      <c r="J39" s="42">
        <v>117.88</v>
      </c>
      <c r="K39" s="43"/>
      <c r="L39" s="42">
        <v>2.95</v>
      </c>
    </row>
    <row r="40" spans="1:12" ht="14.4" x14ac:dyDescent="0.3">
      <c r="A40" s="13"/>
      <c r="B40" s="14"/>
      <c r="C40" s="10"/>
      <c r="D40" s="7" t="s">
        <v>32</v>
      </c>
      <c r="E40" s="41" t="s">
        <v>40</v>
      </c>
      <c r="F40" s="42">
        <v>25</v>
      </c>
      <c r="G40" s="42">
        <v>1.88</v>
      </c>
      <c r="H40" s="42">
        <v>0.38</v>
      </c>
      <c r="I40" s="42">
        <v>9.3800000000000008</v>
      </c>
      <c r="J40" s="42">
        <v>48.46</v>
      </c>
      <c r="K40" s="43"/>
      <c r="L40" s="42">
        <v>1.55</v>
      </c>
    </row>
    <row r="41" spans="1:12" ht="14.4" x14ac:dyDescent="0.3">
      <c r="A41" s="13"/>
      <c r="B41" s="14"/>
      <c r="C41" s="10"/>
      <c r="D41" s="57" t="s">
        <v>48</v>
      </c>
      <c r="E41" s="41" t="s">
        <v>43</v>
      </c>
      <c r="F41" s="42">
        <v>100</v>
      </c>
      <c r="G41" s="42">
        <v>4.7</v>
      </c>
      <c r="H41" s="42">
        <v>2.4</v>
      </c>
      <c r="I41" s="42">
        <v>13.8</v>
      </c>
      <c r="J41" s="42">
        <v>95.6</v>
      </c>
      <c r="K41" s="43"/>
      <c r="L41" s="42">
        <v>46.85</v>
      </c>
    </row>
    <row r="42" spans="1:12" ht="14.4" x14ac:dyDescent="0.3">
      <c r="A42" s="13"/>
      <c r="B42" s="14"/>
      <c r="C42" s="10"/>
      <c r="D42" s="6" t="s">
        <v>24</v>
      </c>
      <c r="E42" s="41" t="s">
        <v>41</v>
      </c>
      <c r="F42" s="42">
        <v>150</v>
      </c>
      <c r="G42" s="42">
        <v>0.6</v>
      </c>
      <c r="H42" s="42">
        <v>0.6</v>
      </c>
      <c r="I42" s="42">
        <v>14.4</v>
      </c>
      <c r="J42" s="42">
        <v>65.400000000000006</v>
      </c>
      <c r="K42" s="43"/>
      <c r="L42" s="42">
        <v>38.700000000000003</v>
      </c>
    </row>
    <row r="43" spans="1:12" ht="14.4" x14ac:dyDescent="0.3">
      <c r="A43" s="15"/>
      <c r="B43" s="16"/>
      <c r="C43" s="8"/>
      <c r="D43" s="17" t="s">
        <v>33</v>
      </c>
      <c r="E43" s="9"/>
      <c r="F43" s="18">
        <f>SUM(F35:F42)</f>
        <v>1040</v>
      </c>
      <c r="G43" s="18">
        <f t="shared" ref="G43:J43" si="9">SUM(G35:G42)</f>
        <v>26.950000000000003</v>
      </c>
      <c r="H43" s="18">
        <f t="shared" si="9"/>
        <v>27.549999999999997</v>
      </c>
      <c r="I43" s="18">
        <f t="shared" si="9"/>
        <v>116.59</v>
      </c>
      <c r="J43" s="18">
        <f t="shared" si="9"/>
        <v>822.11</v>
      </c>
      <c r="K43" s="18"/>
      <c r="L43" s="18">
        <f>SUM(L35:L42)</f>
        <v>258</v>
      </c>
    </row>
    <row r="44" spans="1:12" ht="15.75" customHeight="1" x14ac:dyDescent="0.25">
      <c r="A44" s="32">
        <f>A25</f>
        <v>1</v>
      </c>
      <c r="B44" s="32">
        <f>B25</f>
        <v>2</v>
      </c>
      <c r="C44" s="64" t="s">
        <v>4</v>
      </c>
      <c r="D44" s="65"/>
      <c r="E44" s="30"/>
      <c r="F44" s="31">
        <f>F33+F43</f>
        <v>1804.5</v>
      </c>
      <c r="G44" s="31">
        <f t="shared" ref="G44:L44" si="10">G33+G43</f>
        <v>46.35</v>
      </c>
      <c r="H44" s="31">
        <f t="shared" si="10"/>
        <v>47.5</v>
      </c>
      <c r="I44" s="31">
        <f t="shared" si="10"/>
        <v>199.55</v>
      </c>
      <c r="J44" s="31">
        <f t="shared" si="10"/>
        <v>1411.1000000000001</v>
      </c>
      <c r="K44" s="31"/>
      <c r="L44" s="31">
        <f t="shared" si="10"/>
        <v>430</v>
      </c>
    </row>
    <row r="45" spans="1:12" ht="14.4" x14ac:dyDescent="0.3">
      <c r="A45" s="19">
        <v>1</v>
      </c>
      <c r="B45" s="20">
        <v>3</v>
      </c>
      <c r="C45" s="21" t="s">
        <v>20</v>
      </c>
      <c r="D45" s="5" t="s">
        <v>21</v>
      </c>
      <c r="E45" s="38" t="s">
        <v>58</v>
      </c>
      <c r="F45" s="39">
        <v>320</v>
      </c>
      <c r="G45" s="39">
        <v>12.55</v>
      </c>
      <c r="H45" s="39">
        <v>17.18</v>
      </c>
      <c r="I45" s="39">
        <v>21.67</v>
      </c>
      <c r="J45" s="39">
        <v>291.5</v>
      </c>
      <c r="K45" s="39" t="s">
        <v>59</v>
      </c>
      <c r="L45" s="39">
        <v>130.94999999999999</v>
      </c>
    </row>
    <row r="46" spans="1:12" ht="14.4" x14ac:dyDescent="0.3">
      <c r="A46" s="22"/>
      <c r="B46" s="14"/>
      <c r="C46" s="10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4.4" x14ac:dyDescent="0.3">
      <c r="A47" s="22"/>
      <c r="B47" s="14"/>
      <c r="C47" s="10"/>
      <c r="D47" s="7" t="s">
        <v>22</v>
      </c>
      <c r="E47" s="41" t="s">
        <v>76</v>
      </c>
      <c r="F47" s="42">
        <v>200</v>
      </c>
      <c r="G47" s="42">
        <v>0.15</v>
      </c>
      <c r="H47" s="42">
        <v>0.09</v>
      </c>
      <c r="I47" s="42">
        <v>16.38</v>
      </c>
      <c r="J47" s="42">
        <v>66.930000000000007</v>
      </c>
      <c r="K47" s="43">
        <v>700</v>
      </c>
      <c r="L47" s="42">
        <v>19.8</v>
      </c>
    </row>
    <row r="48" spans="1:12" ht="14.4" x14ac:dyDescent="0.3">
      <c r="A48" s="22"/>
      <c r="B48" s="14"/>
      <c r="C48" s="10"/>
      <c r="D48" s="7" t="s">
        <v>23</v>
      </c>
      <c r="E48" s="41" t="s">
        <v>39</v>
      </c>
      <c r="F48" s="42">
        <v>40</v>
      </c>
      <c r="G48" s="42">
        <v>3.09</v>
      </c>
      <c r="H48" s="42">
        <v>0.32</v>
      </c>
      <c r="I48" s="42">
        <v>19.7</v>
      </c>
      <c r="J48" s="42">
        <v>94.04</v>
      </c>
      <c r="K48" s="43"/>
      <c r="L48" s="42">
        <v>2.2000000000000002</v>
      </c>
    </row>
    <row r="49" spans="1:12" ht="14.4" x14ac:dyDescent="0.3">
      <c r="A49" s="22"/>
      <c r="B49" s="14"/>
      <c r="C49" s="10"/>
      <c r="D49" s="7" t="s">
        <v>24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2"/>
      <c r="B50" s="14"/>
      <c r="C50" s="10"/>
      <c r="D50" s="6" t="s">
        <v>23</v>
      </c>
      <c r="E50" s="41" t="s">
        <v>40</v>
      </c>
      <c r="F50" s="42">
        <v>20</v>
      </c>
      <c r="G50" s="42">
        <v>1.5</v>
      </c>
      <c r="H50" s="42">
        <v>0.3</v>
      </c>
      <c r="I50" s="42">
        <v>7.5</v>
      </c>
      <c r="J50" s="42">
        <v>38.700000000000003</v>
      </c>
      <c r="K50" s="43"/>
      <c r="L50" s="42">
        <v>1.2</v>
      </c>
    </row>
    <row r="51" spans="1:12" ht="14.4" x14ac:dyDescent="0.3">
      <c r="A51" s="22"/>
      <c r="B51" s="14"/>
      <c r="C51" s="10"/>
      <c r="D51" s="57" t="s">
        <v>68</v>
      </c>
      <c r="E51" s="41" t="s">
        <v>57</v>
      </c>
      <c r="F51" s="42">
        <v>20</v>
      </c>
      <c r="G51" s="42">
        <v>0.22</v>
      </c>
      <c r="H51" s="42">
        <v>0.04</v>
      </c>
      <c r="I51" s="42">
        <v>10.76</v>
      </c>
      <c r="J51" s="42">
        <v>44.28</v>
      </c>
      <c r="K51" s="43"/>
      <c r="L51" s="42">
        <v>17.850000000000001</v>
      </c>
    </row>
    <row r="52" spans="1:12" ht="14.4" x14ac:dyDescent="0.3">
      <c r="A52" s="23"/>
      <c r="B52" s="16"/>
      <c r="C52" s="8"/>
      <c r="D52" s="17" t="s">
        <v>33</v>
      </c>
      <c r="E52" s="9"/>
      <c r="F52" s="18">
        <f>SUM(F45:F51)</f>
        <v>600</v>
      </c>
      <c r="G52" s="18">
        <f t="shared" ref="G52:L52" si="11">SUM(G45:G51)</f>
        <v>17.509999999999998</v>
      </c>
      <c r="H52" s="18">
        <f t="shared" si="11"/>
        <v>17.93</v>
      </c>
      <c r="I52" s="18">
        <f t="shared" si="11"/>
        <v>76.010000000000005</v>
      </c>
      <c r="J52" s="18">
        <f t="shared" si="11"/>
        <v>535.45000000000005</v>
      </c>
      <c r="K52" s="18"/>
      <c r="L52" s="18">
        <f t="shared" si="11"/>
        <v>171.99999999999997</v>
      </c>
    </row>
    <row r="53" spans="1:12" ht="14.4" x14ac:dyDescent="0.3">
      <c r="A53" s="25">
        <f>A45</f>
        <v>1</v>
      </c>
      <c r="B53" s="12">
        <f>B45</f>
        <v>3</v>
      </c>
      <c r="C53" s="52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0"/>
      <c r="D54" s="7" t="s">
        <v>27</v>
      </c>
      <c r="E54" s="41" t="s">
        <v>90</v>
      </c>
      <c r="F54" s="42">
        <v>216</v>
      </c>
      <c r="G54" s="42">
        <v>2.5499999999999998</v>
      </c>
      <c r="H54" s="42">
        <v>5.38</v>
      </c>
      <c r="I54" s="42">
        <v>9.49</v>
      </c>
      <c r="J54" s="42">
        <v>96.58</v>
      </c>
      <c r="K54" s="43">
        <v>124</v>
      </c>
      <c r="L54" s="42">
        <v>50.25</v>
      </c>
    </row>
    <row r="55" spans="1:12" ht="14.4" x14ac:dyDescent="0.3">
      <c r="A55" s="22"/>
      <c r="B55" s="14"/>
      <c r="C55" s="10"/>
      <c r="D55" s="7" t="s">
        <v>28</v>
      </c>
      <c r="E55" s="41" t="s">
        <v>42</v>
      </c>
      <c r="F55" s="42">
        <v>195</v>
      </c>
      <c r="G55" s="42">
        <v>12.28</v>
      </c>
      <c r="H55" s="42">
        <v>16.079999999999998</v>
      </c>
      <c r="I55" s="42">
        <v>39.24</v>
      </c>
      <c r="J55" s="42">
        <v>350.8</v>
      </c>
      <c r="K55" s="43">
        <v>444</v>
      </c>
      <c r="L55" s="42">
        <v>123.65</v>
      </c>
    </row>
    <row r="56" spans="1:12" ht="14.4" x14ac:dyDescent="0.3">
      <c r="A56" s="22"/>
      <c r="B56" s="14"/>
      <c r="C56" s="10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0"/>
      <c r="D57" s="7" t="s">
        <v>30</v>
      </c>
      <c r="E57" s="41" t="s">
        <v>62</v>
      </c>
      <c r="F57" s="42">
        <v>200</v>
      </c>
      <c r="G57" s="42">
        <v>1.31</v>
      </c>
      <c r="H57" s="42">
        <v>1.6</v>
      </c>
      <c r="I57" s="42">
        <v>12.33</v>
      </c>
      <c r="J57" s="42">
        <v>68.959999999999994</v>
      </c>
      <c r="K57" s="43">
        <v>692</v>
      </c>
      <c r="L57" s="42">
        <v>18.850000000000001</v>
      </c>
    </row>
    <row r="58" spans="1:12" ht="14.4" x14ac:dyDescent="0.3">
      <c r="A58" s="22"/>
      <c r="B58" s="14"/>
      <c r="C58" s="10"/>
      <c r="D58" s="7" t="s">
        <v>31</v>
      </c>
      <c r="E58" s="41" t="s">
        <v>39</v>
      </c>
      <c r="F58" s="42">
        <v>51.82</v>
      </c>
      <c r="G58" s="42">
        <v>3.94</v>
      </c>
      <c r="H58" s="42">
        <v>0.41</v>
      </c>
      <c r="I58" s="42">
        <v>25.19</v>
      </c>
      <c r="J58" s="42">
        <v>120.21</v>
      </c>
      <c r="K58" s="43"/>
      <c r="L58" s="42">
        <v>2.85</v>
      </c>
    </row>
    <row r="59" spans="1:12" ht="14.4" x14ac:dyDescent="0.3">
      <c r="A59" s="22"/>
      <c r="B59" s="14"/>
      <c r="C59" s="10"/>
      <c r="D59" s="7" t="s">
        <v>32</v>
      </c>
      <c r="E59" s="41" t="s">
        <v>40</v>
      </c>
      <c r="F59" s="42">
        <v>25</v>
      </c>
      <c r="G59" s="42">
        <v>1.88</v>
      </c>
      <c r="H59" s="42">
        <v>0.38</v>
      </c>
      <c r="I59" s="42">
        <v>9.3800000000000008</v>
      </c>
      <c r="J59" s="42">
        <v>48.46</v>
      </c>
      <c r="K59" s="43"/>
      <c r="L59" s="42">
        <v>1.55</v>
      </c>
    </row>
    <row r="60" spans="1:12" ht="14.4" x14ac:dyDescent="0.3">
      <c r="A60" s="22"/>
      <c r="B60" s="14"/>
      <c r="C60" s="10"/>
      <c r="D60" s="57" t="s">
        <v>61</v>
      </c>
      <c r="E60" s="41" t="s">
        <v>60</v>
      </c>
      <c r="F60" s="42">
        <v>200</v>
      </c>
      <c r="G60" s="42">
        <v>5.6</v>
      </c>
      <c r="H60" s="42">
        <v>6.4</v>
      </c>
      <c r="I60" s="42">
        <v>18.600000000000001</v>
      </c>
      <c r="J60" s="42">
        <v>154.4</v>
      </c>
      <c r="K60" s="43"/>
      <c r="L60" s="42">
        <v>60.85</v>
      </c>
    </row>
    <row r="61" spans="1:12" ht="14.4" x14ac:dyDescent="0.3">
      <c r="A61" s="22"/>
      <c r="B61" s="14"/>
      <c r="C61" s="10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6"/>
      <c r="C62" s="8"/>
      <c r="D62" s="17" t="s">
        <v>33</v>
      </c>
      <c r="E62" s="9"/>
      <c r="F62" s="18">
        <f>SUM(F54:F61)</f>
        <v>887.82</v>
      </c>
      <c r="G62" s="18">
        <f t="shared" ref="G62:L62" si="12">SUM(G54:G61)</f>
        <v>27.559999999999995</v>
      </c>
      <c r="H62" s="18">
        <f t="shared" si="12"/>
        <v>30.25</v>
      </c>
      <c r="I62" s="18">
        <f t="shared" si="12"/>
        <v>114.22999999999999</v>
      </c>
      <c r="J62" s="18">
        <f t="shared" si="12"/>
        <v>839.41000000000008</v>
      </c>
      <c r="K62" s="18"/>
      <c r="L62" s="18">
        <f t="shared" si="12"/>
        <v>258</v>
      </c>
    </row>
    <row r="63" spans="1:12" ht="15.75" customHeight="1" thickBot="1" x14ac:dyDescent="0.3">
      <c r="A63" s="28">
        <f>A45</f>
        <v>1</v>
      </c>
      <c r="B63" s="29">
        <f>B45</f>
        <v>3</v>
      </c>
      <c r="C63" s="64" t="s">
        <v>4</v>
      </c>
      <c r="D63" s="65"/>
      <c r="E63" s="30"/>
      <c r="F63" s="31">
        <f>F52+F62</f>
        <v>1487.8200000000002</v>
      </c>
      <c r="G63" s="31">
        <f t="shared" ref="G63:L63" si="13">G52+G62</f>
        <v>45.069999999999993</v>
      </c>
      <c r="H63" s="31">
        <f t="shared" si="13"/>
        <v>48.18</v>
      </c>
      <c r="I63" s="31">
        <f t="shared" si="13"/>
        <v>190.24</v>
      </c>
      <c r="J63" s="31">
        <f t="shared" si="13"/>
        <v>1374.8600000000001</v>
      </c>
      <c r="K63" s="31"/>
      <c r="L63" s="31">
        <f t="shared" si="13"/>
        <v>430</v>
      </c>
    </row>
    <row r="64" spans="1:12" ht="26.4" x14ac:dyDescent="0.3">
      <c r="A64" s="19">
        <v>1</v>
      </c>
      <c r="B64" s="20">
        <v>4</v>
      </c>
      <c r="C64" s="21" t="s">
        <v>20</v>
      </c>
      <c r="D64" s="5" t="s">
        <v>21</v>
      </c>
      <c r="E64" s="38" t="s">
        <v>82</v>
      </c>
      <c r="F64" s="39">
        <v>278</v>
      </c>
      <c r="G64" s="39">
        <v>13.27</v>
      </c>
      <c r="H64" s="39">
        <v>16.89</v>
      </c>
      <c r="I64" s="39">
        <v>37.380000000000003</v>
      </c>
      <c r="J64" s="39">
        <v>354.41</v>
      </c>
      <c r="K64" s="60" t="s">
        <v>77</v>
      </c>
      <c r="L64" s="39">
        <v>165.85</v>
      </c>
    </row>
    <row r="65" spans="1:12" ht="14.4" x14ac:dyDescent="0.3">
      <c r="A65" s="22"/>
      <c r="B65" s="14"/>
      <c r="C65" s="10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2"/>
      <c r="B66" s="14"/>
      <c r="C66" s="10"/>
      <c r="D66" s="7" t="s">
        <v>22</v>
      </c>
      <c r="E66" s="41" t="s">
        <v>47</v>
      </c>
      <c r="F66" s="42">
        <v>200</v>
      </c>
      <c r="G66" s="42">
        <v>0.05</v>
      </c>
      <c r="H66" s="42">
        <v>0</v>
      </c>
      <c r="I66" s="42">
        <v>9.98</v>
      </c>
      <c r="J66" s="42">
        <v>40.119999999999997</v>
      </c>
      <c r="K66" s="43">
        <v>457</v>
      </c>
      <c r="L66" s="42">
        <v>2.75</v>
      </c>
    </row>
    <row r="67" spans="1:12" ht="14.4" x14ac:dyDescent="0.3">
      <c r="A67" s="22"/>
      <c r="B67" s="14"/>
      <c r="C67" s="10"/>
      <c r="D67" s="7" t="s">
        <v>23</v>
      </c>
      <c r="E67" s="41" t="s">
        <v>39</v>
      </c>
      <c r="F67" s="42">
        <v>40</v>
      </c>
      <c r="G67" s="42">
        <v>3.09</v>
      </c>
      <c r="H67" s="42">
        <v>0.32</v>
      </c>
      <c r="I67" s="42">
        <v>19.7</v>
      </c>
      <c r="J67" s="42">
        <v>94.04</v>
      </c>
      <c r="K67" s="43"/>
      <c r="L67" s="42">
        <v>2.2000000000000002</v>
      </c>
    </row>
    <row r="68" spans="1:12" ht="14.4" x14ac:dyDescent="0.3">
      <c r="A68" s="22"/>
      <c r="B68" s="14"/>
      <c r="C68" s="10"/>
      <c r="D68" s="7" t="s">
        <v>24</v>
      </c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2"/>
      <c r="B69" s="14"/>
      <c r="C69" s="10"/>
      <c r="D69" s="6" t="s">
        <v>23</v>
      </c>
      <c r="E69" s="41" t="s">
        <v>40</v>
      </c>
      <c r="F69" s="42">
        <v>20</v>
      </c>
      <c r="G69" s="42">
        <v>1.5</v>
      </c>
      <c r="H69" s="42">
        <v>0.3</v>
      </c>
      <c r="I69" s="42">
        <v>7.5</v>
      </c>
      <c r="J69" s="42">
        <v>38.700000000000003</v>
      </c>
      <c r="K69" s="43"/>
      <c r="L69" s="42">
        <v>1.2</v>
      </c>
    </row>
    <row r="70" spans="1:12" ht="14.4" x14ac:dyDescent="0.3">
      <c r="A70" s="22"/>
      <c r="B70" s="14"/>
      <c r="C70" s="10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6"/>
      <c r="C71" s="8"/>
      <c r="D71" s="17" t="s">
        <v>33</v>
      </c>
      <c r="E71" s="9"/>
      <c r="F71" s="18">
        <f>SUM(F64:F70)</f>
        <v>538</v>
      </c>
      <c r="G71" s="18">
        <f t="shared" ref="G71:L71" si="14">SUM(G64:G70)</f>
        <v>17.91</v>
      </c>
      <c r="H71" s="18">
        <f t="shared" si="14"/>
        <v>17.510000000000002</v>
      </c>
      <c r="I71" s="18">
        <f t="shared" si="14"/>
        <v>74.56</v>
      </c>
      <c r="J71" s="18">
        <f t="shared" si="14"/>
        <v>527.2700000000001</v>
      </c>
      <c r="K71" s="18"/>
      <c r="L71" s="18">
        <f t="shared" si="14"/>
        <v>171.99999999999997</v>
      </c>
    </row>
    <row r="72" spans="1:12" ht="14.4" x14ac:dyDescent="0.3">
      <c r="A72" s="25">
        <f>A64</f>
        <v>1</v>
      </c>
      <c r="B72" s="12">
        <f>B64</f>
        <v>4</v>
      </c>
      <c r="C72" s="52" t="s">
        <v>25</v>
      </c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2"/>
      <c r="B73" s="14"/>
      <c r="C73" s="10"/>
      <c r="D73" s="7" t="s">
        <v>27</v>
      </c>
      <c r="E73" s="41" t="s">
        <v>91</v>
      </c>
      <c r="F73" s="42">
        <v>249</v>
      </c>
      <c r="G73" s="42">
        <v>3.45</v>
      </c>
      <c r="H73" s="42">
        <v>5.07</v>
      </c>
      <c r="I73" s="42">
        <v>22.15</v>
      </c>
      <c r="J73" s="42">
        <v>148.03</v>
      </c>
      <c r="K73" s="43">
        <v>148</v>
      </c>
      <c r="L73" s="42">
        <v>56.6</v>
      </c>
    </row>
    <row r="74" spans="1:12" ht="14.4" x14ac:dyDescent="0.3">
      <c r="A74" s="22"/>
      <c r="B74" s="14"/>
      <c r="C74" s="10"/>
      <c r="D74" s="7" t="s">
        <v>28</v>
      </c>
      <c r="E74" s="41" t="s">
        <v>92</v>
      </c>
      <c r="F74" s="42">
        <v>100</v>
      </c>
      <c r="G74" s="42">
        <v>6.94</v>
      </c>
      <c r="H74" s="42">
        <v>9.5500000000000007</v>
      </c>
      <c r="I74" s="42">
        <v>10.33</v>
      </c>
      <c r="J74" s="42">
        <v>155.03</v>
      </c>
      <c r="K74" s="43">
        <v>476</v>
      </c>
      <c r="L74" s="42">
        <v>83.4</v>
      </c>
    </row>
    <row r="75" spans="1:12" ht="14.4" x14ac:dyDescent="0.3">
      <c r="A75" s="22"/>
      <c r="B75" s="14"/>
      <c r="C75" s="10"/>
      <c r="D75" s="7" t="s">
        <v>29</v>
      </c>
      <c r="E75" s="41" t="s">
        <v>63</v>
      </c>
      <c r="F75" s="42">
        <v>180</v>
      </c>
      <c r="G75" s="42">
        <v>4.8600000000000003</v>
      </c>
      <c r="H75" s="42">
        <v>7.2</v>
      </c>
      <c r="I75" s="54">
        <v>17.04</v>
      </c>
      <c r="J75" s="42">
        <v>152.4</v>
      </c>
      <c r="K75" s="43">
        <v>520</v>
      </c>
      <c r="L75" s="42">
        <v>42.75</v>
      </c>
    </row>
    <row r="76" spans="1:12" ht="14.4" x14ac:dyDescent="0.3">
      <c r="A76" s="22"/>
      <c r="B76" s="14"/>
      <c r="C76" s="10"/>
      <c r="D76" s="7" t="s">
        <v>30</v>
      </c>
      <c r="E76" s="41" t="s">
        <v>47</v>
      </c>
      <c r="F76" s="42">
        <v>200</v>
      </c>
      <c r="G76" s="42">
        <v>0.05</v>
      </c>
      <c r="H76" s="42">
        <v>0</v>
      </c>
      <c r="I76" s="42">
        <v>4.99</v>
      </c>
      <c r="J76" s="42">
        <v>20.16</v>
      </c>
      <c r="K76" s="43">
        <v>457</v>
      </c>
      <c r="L76" s="42">
        <v>2.75</v>
      </c>
    </row>
    <row r="77" spans="1:12" ht="14.4" x14ac:dyDescent="0.3">
      <c r="A77" s="22"/>
      <c r="B77" s="14"/>
      <c r="C77" s="10"/>
      <c r="D77" s="7" t="s">
        <v>31</v>
      </c>
      <c r="E77" s="41" t="s">
        <v>39</v>
      </c>
      <c r="F77" s="42">
        <v>46.3</v>
      </c>
      <c r="G77" s="42">
        <v>3.87</v>
      </c>
      <c r="H77" s="42">
        <v>0.4</v>
      </c>
      <c r="I77" s="42">
        <v>24.65</v>
      </c>
      <c r="J77" s="42">
        <v>117.68</v>
      </c>
      <c r="K77" s="43"/>
      <c r="L77" s="42">
        <v>2.5499999999999998</v>
      </c>
    </row>
    <row r="78" spans="1:12" ht="14.4" x14ac:dyDescent="0.3">
      <c r="A78" s="22"/>
      <c r="B78" s="14"/>
      <c r="C78" s="10"/>
      <c r="D78" s="7" t="s">
        <v>32</v>
      </c>
      <c r="E78" s="41" t="s">
        <v>40</v>
      </c>
      <c r="F78" s="42">
        <v>25</v>
      </c>
      <c r="G78" s="42">
        <v>1.88</v>
      </c>
      <c r="H78" s="42">
        <v>0.38</v>
      </c>
      <c r="I78" s="42">
        <v>9.3800000000000008</v>
      </c>
      <c r="J78" s="42">
        <v>48.46</v>
      </c>
      <c r="K78" s="43"/>
      <c r="L78" s="42">
        <v>1.55</v>
      </c>
    </row>
    <row r="79" spans="1:12" ht="14.4" x14ac:dyDescent="0.3">
      <c r="A79" s="22"/>
      <c r="B79" s="14"/>
      <c r="C79" s="10"/>
      <c r="D79" s="57" t="s">
        <v>68</v>
      </c>
      <c r="E79" s="41" t="s">
        <v>57</v>
      </c>
      <c r="F79" s="42">
        <v>15</v>
      </c>
      <c r="G79" s="42">
        <v>0.15</v>
      </c>
      <c r="H79" s="42">
        <v>0.05</v>
      </c>
      <c r="I79" s="42">
        <v>10.15</v>
      </c>
      <c r="J79" s="42">
        <v>41.61</v>
      </c>
      <c r="K79" s="43"/>
      <c r="L79" s="42">
        <v>23.1</v>
      </c>
    </row>
    <row r="80" spans="1:12" ht="14.4" x14ac:dyDescent="0.3">
      <c r="A80" s="22"/>
      <c r="B80" s="14"/>
      <c r="C80" s="10"/>
      <c r="D80" s="62" t="s">
        <v>98</v>
      </c>
      <c r="E80" s="41" t="s">
        <v>99</v>
      </c>
      <c r="F80" s="42">
        <v>200</v>
      </c>
      <c r="G80" s="42">
        <v>5.8</v>
      </c>
      <c r="H80" s="42">
        <v>5</v>
      </c>
      <c r="I80" s="42">
        <v>7.8</v>
      </c>
      <c r="J80" s="42">
        <v>99.4</v>
      </c>
      <c r="K80" s="43">
        <v>381</v>
      </c>
      <c r="L80" s="42">
        <v>45.3</v>
      </c>
    </row>
    <row r="81" spans="1:12" ht="14.4" x14ac:dyDescent="0.3">
      <c r="A81" s="23"/>
      <c r="B81" s="16"/>
      <c r="C81" s="8"/>
      <c r="D81" s="17" t="s">
        <v>33</v>
      </c>
      <c r="E81" s="9"/>
      <c r="F81" s="18">
        <f>SUM(F73:F80)</f>
        <v>1015.3</v>
      </c>
      <c r="G81" s="18">
        <f t="shared" ref="G81:J81" si="15">SUM(G73:G80)</f>
        <v>27</v>
      </c>
      <c r="H81" s="18">
        <f t="shared" si="15"/>
        <v>27.65</v>
      </c>
      <c r="I81" s="18">
        <f t="shared" si="15"/>
        <v>106.49</v>
      </c>
      <c r="J81" s="18">
        <f t="shared" si="15"/>
        <v>782.7700000000001</v>
      </c>
      <c r="K81" s="18"/>
      <c r="L81" s="18">
        <f>SUM(L73:L80)</f>
        <v>258</v>
      </c>
    </row>
    <row r="82" spans="1:12" ht="15.75" customHeight="1" x14ac:dyDescent="0.25">
      <c r="A82" s="28">
        <f>A64</f>
        <v>1</v>
      </c>
      <c r="B82" s="29">
        <f>B64</f>
        <v>4</v>
      </c>
      <c r="C82" s="64" t="s">
        <v>4</v>
      </c>
      <c r="D82" s="65"/>
      <c r="E82" s="30"/>
      <c r="F82" s="31">
        <f>F71+F81</f>
        <v>1553.3</v>
      </c>
      <c r="G82" s="31">
        <f t="shared" ref="G82:L82" si="16">G71+G81</f>
        <v>44.91</v>
      </c>
      <c r="H82" s="31">
        <f t="shared" si="16"/>
        <v>45.16</v>
      </c>
      <c r="I82" s="31">
        <f t="shared" si="16"/>
        <v>181.05</v>
      </c>
      <c r="J82" s="31">
        <f t="shared" si="16"/>
        <v>1310.0400000000002</v>
      </c>
      <c r="K82" s="31"/>
      <c r="L82" s="31">
        <f t="shared" si="16"/>
        <v>430</v>
      </c>
    </row>
    <row r="83" spans="1:12" ht="14.4" x14ac:dyDescent="0.3">
      <c r="A83" s="19">
        <v>1</v>
      </c>
      <c r="B83" s="20">
        <v>5</v>
      </c>
      <c r="C83" s="21" t="s">
        <v>20</v>
      </c>
      <c r="D83" s="5" t="s">
        <v>21</v>
      </c>
      <c r="E83" s="38" t="s">
        <v>64</v>
      </c>
      <c r="F83" s="39">
        <v>200</v>
      </c>
      <c r="G83" s="39">
        <v>13.16</v>
      </c>
      <c r="H83" s="39">
        <v>17.5</v>
      </c>
      <c r="I83" s="39">
        <v>24.1</v>
      </c>
      <c r="J83" s="39">
        <v>306.54000000000002</v>
      </c>
      <c r="K83" s="39">
        <v>436</v>
      </c>
      <c r="L83" s="39">
        <v>124.9</v>
      </c>
    </row>
    <row r="84" spans="1:12" ht="14.4" x14ac:dyDescent="0.3">
      <c r="A84" s="22"/>
      <c r="B84" s="14"/>
      <c r="C84" s="10"/>
      <c r="D84" s="50"/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2"/>
      <c r="B85" s="14"/>
      <c r="C85" s="10"/>
      <c r="D85" s="7" t="s">
        <v>22</v>
      </c>
      <c r="E85" s="41" t="s">
        <v>65</v>
      </c>
      <c r="F85" s="42">
        <v>200</v>
      </c>
      <c r="G85" s="42">
        <v>0</v>
      </c>
      <c r="H85" s="42">
        <v>0</v>
      </c>
      <c r="I85" s="42">
        <v>24</v>
      </c>
      <c r="J85" s="42">
        <v>96</v>
      </c>
      <c r="K85" s="43">
        <v>505</v>
      </c>
      <c r="L85" s="42">
        <v>20.5</v>
      </c>
    </row>
    <row r="86" spans="1:12" ht="14.4" x14ac:dyDescent="0.3">
      <c r="A86" s="22"/>
      <c r="B86" s="14"/>
      <c r="C86" s="10"/>
      <c r="D86" s="7" t="s">
        <v>23</v>
      </c>
      <c r="E86" s="41" t="s">
        <v>39</v>
      </c>
      <c r="F86" s="42">
        <v>30</v>
      </c>
      <c r="G86" s="42">
        <v>2.3199999999999998</v>
      </c>
      <c r="H86" s="42">
        <v>0.24</v>
      </c>
      <c r="I86" s="42">
        <v>14.18</v>
      </c>
      <c r="J86" s="42">
        <v>68.16</v>
      </c>
      <c r="K86" s="43"/>
      <c r="L86" s="42">
        <v>1.65</v>
      </c>
    </row>
    <row r="87" spans="1:12" ht="14.4" x14ac:dyDescent="0.3">
      <c r="A87" s="22"/>
      <c r="B87" s="14"/>
      <c r="C87" s="10"/>
      <c r="D87" s="7" t="s">
        <v>24</v>
      </c>
      <c r="E87" s="41" t="s">
        <v>41</v>
      </c>
      <c r="F87" s="42">
        <v>100</v>
      </c>
      <c r="G87" s="42">
        <v>0.4</v>
      </c>
      <c r="H87" s="42">
        <v>0.4</v>
      </c>
      <c r="I87" s="42">
        <v>9.6</v>
      </c>
      <c r="J87" s="42">
        <v>43.6</v>
      </c>
      <c r="K87" s="43"/>
      <c r="L87" s="42">
        <v>23.75</v>
      </c>
    </row>
    <row r="88" spans="1:12" ht="14.4" x14ac:dyDescent="0.3">
      <c r="A88" s="22"/>
      <c r="B88" s="14"/>
      <c r="C88" s="10"/>
      <c r="D88" s="6" t="s">
        <v>23</v>
      </c>
      <c r="E88" s="41" t="s">
        <v>40</v>
      </c>
      <c r="F88" s="42">
        <v>20</v>
      </c>
      <c r="G88" s="42">
        <v>1.5</v>
      </c>
      <c r="H88" s="42">
        <v>0.3</v>
      </c>
      <c r="I88" s="42">
        <v>7.5</v>
      </c>
      <c r="J88" s="42">
        <v>38.700000000000003</v>
      </c>
      <c r="K88" s="43"/>
      <c r="L88" s="42">
        <v>1.2</v>
      </c>
    </row>
    <row r="89" spans="1:12" ht="14.4" x14ac:dyDescent="0.3">
      <c r="A89" s="22"/>
      <c r="B89" s="14"/>
      <c r="C89" s="10"/>
      <c r="D89" s="56"/>
      <c r="E89" s="41"/>
      <c r="F89" s="42"/>
      <c r="G89" s="42"/>
      <c r="H89" s="42"/>
      <c r="I89" s="42"/>
      <c r="J89" s="42"/>
      <c r="K89" s="43"/>
      <c r="L89" s="42"/>
    </row>
    <row r="90" spans="1:12" ht="14.4" x14ac:dyDescent="0.3">
      <c r="A90" s="23"/>
      <c r="B90" s="16"/>
      <c r="C90" s="8"/>
      <c r="D90" s="17" t="s">
        <v>33</v>
      </c>
      <c r="E90" s="9"/>
      <c r="F90" s="18">
        <f>SUM(F83:F89)</f>
        <v>550</v>
      </c>
      <c r="G90" s="18">
        <f t="shared" ref="G90:L90" si="17">SUM(G83:G89)</f>
        <v>17.380000000000003</v>
      </c>
      <c r="H90" s="18">
        <f t="shared" si="17"/>
        <v>18.439999999999998</v>
      </c>
      <c r="I90" s="18">
        <f t="shared" si="17"/>
        <v>79.38</v>
      </c>
      <c r="J90" s="18">
        <f t="shared" si="17"/>
        <v>553.00000000000011</v>
      </c>
      <c r="K90" s="18"/>
      <c r="L90" s="18">
        <f t="shared" si="17"/>
        <v>172</v>
      </c>
    </row>
    <row r="91" spans="1:12" ht="14.4" x14ac:dyDescent="0.3">
      <c r="A91" s="25">
        <f>A83</f>
        <v>1</v>
      </c>
      <c r="B91" s="12">
        <f>B83</f>
        <v>5</v>
      </c>
      <c r="C91" s="52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2"/>
      <c r="B92" s="14"/>
      <c r="C92" s="10"/>
      <c r="D92" s="7" t="s">
        <v>27</v>
      </c>
      <c r="E92" s="41" t="s">
        <v>52</v>
      </c>
      <c r="F92" s="42">
        <v>220</v>
      </c>
      <c r="G92" s="42">
        <v>5.61</v>
      </c>
      <c r="H92" s="42">
        <v>8.18</v>
      </c>
      <c r="I92" s="42">
        <v>14.4</v>
      </c>
      <c r="J92" s="42">
        <v>153.66</v>
      </c>
      <c r="K92" s="43">
        <v>124</v>
      </c>
      <c r="L92" s="42">
        <v>53.25</v>
      </c>
    </row>
    <row r="93" spans="1:12" ht="14.4" x14ac:dyDescent="0.3">
      <c r="A93" s="22"/>
      <c r="B93" s="14"/>
      <c r="C93" s="10"/>
      <c r="D93" s="7" t="s">
        <v>28</v>
      </c>
      <c r="E93" s="41" t="s">
        <v>66</v>
      </c>
      <c r="F93" s="42">
        <v>120</v>
      </c>
      <c r="G93" s="42">
        <v>9.1999999999999993</v>
      </c>
      <c r="H93" s="42">
        <v>10.050000000000001</v>
      </c>
      <c r="I93" s="42">
        <v>2.85</v>
      </c>
      <c r="J93" s="42">
        <v>138.65</v>
      </c>
      <c r="K93" s="43">
        <v>253</v>
      </c>
      <c r="L93" s="42">
        <v>83.75</v>
      </c>
    </row>
    <row r="94" spans="1:12" ht="14.4" x14ac:dyDescent="0.3">
      <c r="A94" s="22"/>
      <c r="B94" s="14"/>
      <c r="C94" s="10"/>
      <c r="D94" s="7" t="s">
        <v>29</v>
      </c>
      <c r="E94" s="41" t="s">
        <v>67</v>
      </c>
      <c r="F94" s="42">
        <v>180</v>
      </c>
      <c r="G94" s="42">
        <v>5.84</v>
      </c>
      <c r="H94" s="42">
        <v>8.4600000000000009</v>
      </c>
      <c r="I94" s="42">
        <v>28.4</v>
      </c>
      <c r="J94" s="42">
        <v>213.1</v>
      </c>
      <c r="K94" s="43">
        <v>371</v>
      </c>
      <c r="L94" s="42">
        <v>50.15</v>
      </c>
    </row>
    <row r="95" spans="1:12" ht="14.4" x14ac:dyDescent="0.3">
      <c r="A95" s="22"/>
      <c r="B95" s="14"/>
      <c r="C95" s="10"/>
      <c r="D95" s="7" t="s">
        <v>30</v>
      </c>
      <c r="E95" s="41" t="s">
        <v>86</v>
      </c>
      <c r="F95" s="42">
        <v>200</v>
      </c>
      <c r="G95" s="42">
        <v>0.15</v>
      </c>
      <c r="H95" s="42">
        <v>0.09</v>
      </c>
      <c r="I95" s="42">
        <v>16.38</v>
      </c>
      <c r="J95" s="42">
        <v>66.930000000000007</v>
      </c>
      <c r="K95" s="43">
        <v>700</v>
      </c>
      <c r="L95" s="42">
        <v>19.8</v>
      </c>
    </row>
    <row r="96" spans="1:12" ht="14.4" x14ac:dyDescent="0.3">
      <c r="A96" s="22"/>
      <c r="B96" s="14"/>
      <c r="C96" s="10"/>
      <c r="D96" s="7" t="s">
        <v>31</v>
      </c>
      <c r="E96" s="41" t="s">
        <v>39</v>
      </c>
      <c r="F96" s="42">
        <v>50</v>
      </c>
      <c r="G96" s="42">
        <v>3.87</v>
      </c>
      <c r="H96" s="42">
        <v>0.4</v>
      </c>
      <c r="I96" s="42">
        <v>24.7</v>
      </c>
      <c r="J96" s="42">
        <v>117.88</v>
      </c>
      <c r="K96" s="43"/>
      <c r="L96" s="42">
        <v>2.75</v>
      </c>
    </row>
    <row r="97" spans="1:12" ht="14.4" x14ac:dyDescent="0.3">
      <c r="A97" s="22"/>
      <c r="B97" s="14"/>
      <c r="C97" s="10"/>
      <c r="D97" s="7" t="s">
        <v>32</v>
      </c>
      <c r="E97" s="41" t="s">
        <v>40</v>
      </c>
      <c r="F97" s="42">
        <v>30</v>
      </c>
      <c r="G97" s="42">
        <v>2.2599999999999998</v>
      </c>
      <c r="H97" s="42">
        <v>0.46</v>
      </c>
      <c r="I97" s="42">
        <v>11.26</v>
      </c>
      <c r="J97" s="42">
        <v>58.22</v>
      </c>
      <c r="K97" s="43"/>
      <c r="L97" s="42">
        <v>1.85</v>
      </c>
    </row>
    <row r="98" spans="1:12" ht="14.4" x14ac:dyDescent="0.3">
      <c r="A98" s="22"/>
      <c r="B98" s="14"/>
      <c r="C98" s="10"/>
      <c r="D98" s="51" t="s">
        <v>51</v>
      </c>
      <c r="E98" s="41" t="s">
        <v>93</v>
      </c>
      <c r="F98" s="42">
        <v>90</v>
      </c>
      <c r="G98" s="42">
        <v>0</v>
      </c>
      <c r="H98" s="42">
        <v>0</v>
      </c>
      <c r="I98" s="42">
        <v>8.5500000000000007</v>
      </c>
      <c r="J98" s="42">
        <v>34.200000000000003</v>
      </c>
      <c r="K98" s="43"/>
      <c r="L98" s="42">
        <v>46.45</v>
      </c>
    </row>
    <row r="99" spans="1:12" ht="14.4" x14ac:dyDescent="0.3">
      <c r="A99" s="22"/>
      <c r="B99" s="14"/>
      <c r="C99" s="10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6"/>
      <c r="C100" s="8"/>
      <c r="D100" s="17" t="s">
        <v>33</v>
      </c>
      <c r="E100" s="9"/>
      <c r="F100" s="18">
        <f>SUM(F92:F99)</f>
        <v>890</v>
      </c>
      <c r="G100" s="18">
        <f t="shared" ref="G100:L100" si="18">SUM(G92:G99)</f>
        <v>26.93</v>
      </c>
      <c r="H100" s="18">
        <f t="shared" si="18"/>
        <v>27.64</v>
      </c>
      <c r="I100" s="18">
        <f t="shared" si="18"/>
        <v>106.54</v>
      </c>
      <c r="J100" s="18">
        <f t="shared" si="18"/>
        <v>782.64</v>
      </c>
      <c r="K100" s="18"/>
      <c r="L100" s="18">
        <f t="shared" si="18"/>
        <v>258</v>
      </c>
    </row>
    <row r="101" spans="1:12" ht="15.75" customHeight="1" x14ac:dyDescent="0.25">
      <c r="A101" s="28">
        <f>A83</f>
        <v>1</v>
      </c>
      <c r="B101" s="29">
        <f>B83</f>
        <v>5</v>
      </c>
      <c r="C101" s="64" t="s">
        <v>4</v>
      </c>
      <c r="D101" s="65"/>
      <c r="E101" s="30"/>
      <c r="F101" s="31">
        <f>F90+F100</f>
        <v>1440</v>
      </c>
      <c r="G101" s="31">
        <f t="shared" ref="G101:L101" si="19">G90+G100</f>
        <v>44.31</v>
      </c>
      <c r="H101" s="31">
        <f t="shared" si="19"/>
        <v>46.08</v>
      </c>
      <c r="I101" s="31">
        <f t="shared" si="19"/>
        <v>185.92000000000002</v>
      </c>
      <c r="J101" s="31">
        <f t="shared" si="19"/>
        <v>1335.64</v>
      </c>
      <c r="K101" s="31"/>
      <c r="L101" s="31">
        <f t="shared" si="19"/>
        <v>430</v>
      </c>
    </row>
    <row r="102" spans="1:12" ht="14.4" x14ac:dyDescent="0.3">
      <c r="A102" s="19">
        <v>2</v>
      </c>
      <c r="B102" s="20">
        <v>7</v>
      </c>
      <c r="C102" s="21" t="s">
        <v>20</v>
      </c>
      <c r="D102" s="5" t="s">
        <v>21</v>
      </c>
      <c r="E102" s="41" t="s">
        <v>78</v>
      </c>
      <c r="F102" s="42">
        <v>200</v>
      </c>
      <c r="G102" s="42">
        <v>4.22</v>
      </c>
      <c r="H102" s="42">
        <v>6.6</v>
      </c>
      <c r="I102" s="42">
        <v>28.24</v>
      </c>
      <c r="J102" s="42">
        <v>189.24</v>
      </c>
      <c r="K102" s="43">
        <v>230</v>
      </c>
      <c r="L102" s="42">
        <v>49.75</v>
      </c>
    </row>
    <row r="103" spans="1:12" ht="14.4" x14ac:dyDescent="0.3">
      <c r="A103" s="22"/>
      <c r="B103" s="14"/>
      <c r="C103" s="10"/>
      <c r="D103" s="50"/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2"/>
      <c r="B104" s="14"/>
      <c r="C104" s="10"/>
      <c r="D104" s="7" t="s">
        <v>22</v>
      </c>
      <c r="E104" s="41" t="s">
        <v>44</v>
      </c>
      <c r="F104" s="42">
        <v>200</v>
      </c>
      <c r="G104" s="42">
        <v>3.9</v>
      </c>
      <c r="H104" s="42">
        <v>3.1</v>
      </c>
      <c r="I104" s="42">
        <v>16.16</v>
      </c>
      <c r="J104" s="42">
        <v>108.14</v>
      </c>
      <c r="K104" s="43">
        <v>358</v>
      </c>
      <c r="L104" s="42">
        <v>45.55</v>
      </c>
    </row>
    <row r="105" spans="1:12" ht="14.4" x14ac:dyDescent="0.3">
      <c r="A105" s="22"/>
      <c r="B105" s="14"/>
      <c r="C105" s="10"/>
      <c r="D105" s="7" t="s">
        <v>23</v>
      </c>
      <c r="E105" s="41" t="s">
        <v>39</v>
      </c>
      <c r="F105" s="42">
        <v>30</v>
      </c>
      <c r="G105" s="42">
        <v>2.3199999999999998</v>
      </c>
      <c r="H105" s="42">
        <v>0.24</v>
      </c>
      <c r="I105" s="42">
        <v>14.18</v>
      </c>
      <c r="J105" s="42">
        <v>68.16</v>
      </c>
      <c r="K105" s="43"/>
      <c r="L105" s="42">
        <v>1.65</v>
      </c>
    </row>
    <row r="106" spans="1:12" ht="14.4" x14ac:dyDescent="0.3">
      <c r="A106" s="22"/>
      <c r="B106" s="14"/>
      <c r="C106" s="10"/>
      <c r="D106" s="7" t="s">
        <v>24</v>
      </c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2"/>
      <c r="B107" s="14"/>
      <c r="C107" s="10"/>
      <c r="D107" s="50" t="s">
        <v>23</v>
      </c>
      <c r="E107" s="41" t="s">
        <v>40</v>
      </c>
      <c r="F107" s="42">
        <v>21.7</v>
      </c>
      <c r="G107" s="42">
        <v>1.63</v>
      </c>
      <c r="H107" s="42">
        <v>0.32</v>
      </c>
      <c r="I107" s="42">
        <v>8.1300000000000008</v>
      </c>
      <c r="J107" s="42">
        <v>41.92</v>
      </c>
      <c r="K107" s="43"/>
      <c r="L107" s="42">
        <v>1.3</v>
      </c>
    </row>
    <row r="108" spans="1:12" ht="14.4" x14ac:dyDescent="0.3">
      <c r="A108" s="22"/>
      <c r="B108" s="14"/>
      <c r="C108" s="10"/>
      <c r="D108" s="6" t="s">
        <v>79</v>
      </c>
      <c r="E108" s="41" t="s">
        <v>80</v>
      </c>
      <c r="F108" s="42">
        <v>100</v>
      </c>
      <c r="G108" s="42">
        <v>5</v>
      </c>
      <c r="H108" s="42">
        <v>7.1</v>
      </c>
      <c r="I108" s="42">
        <v>15</v>
      </c>
      <c r="J108" s="42">
        <v>143.9</v>
      </c>
      <c r="K108" s="43">
        <v>376</v>
      </c>
      <c r="L108" s="42">
        <v>73.75</v>
      </c>
    </row>
    <row r="109" spans="1:12" ht="14.4" x14ac:dyDescent="0.3">
      <c r="A109" s="22"/>
      <c r="B109" s="14"/>
      <c r="C109" s="10"/>
      <c r="D109" s="6"/>
      <c r="E109" s="41"/>
      <c r="F109" s="42"/>
      <c r="G109" s="42"/>
      <c r="H109" s="42"/>
      <c r="I109" s="42"/>
      <c r="J109" s="42"/>
      <c r="K109" s="58"/>
      <c r="L109" s="42"/>
    </row>
    <row r="110" spans="1:12" ht="14.4" x14ac:dyDescent="0.3">
      <c r="A110" s="23"/>
      <c r="B110" s="16"/>
      <c r="C110" s="8"/>
      <c r="D110" s="17" t="s">
        <v>33</v>
      </c>
      <c r="E110" s="9"/>
      <c r="F110" s="18">
        <f>SUM(F102:F109)</f>
        <v>551.70000000000005</v>
      </c>
      <c r="G110" s="18">
        <f t="shared" ref="G110:L110" si="20">SUM(G102:G109)</f>
        <v>17.07</v>
      </c>
      <c r="H110" s="18">
        <f t="shared" si="20"/>
        <v>17.36</v>
      </c>
      <c r="I110" s="18">
        <f t="shared" si="20"/>
        <v>81.709999999999994</v>
      </c>
      <c r="J110" s="18">
        <f t="shared" si="20"/>
        <v>551.36</v>
      </c>
      <c r="K110" s="18"/>
      <c r="L110" s="18">
        <f t="shared" si="20"/>
        <v>172</v>
      </c>
    </row>
    <row r="111" spans="1:12" ht="14.4" x14ac:dyDescent="0.3">
      <c r="A111" s="25">
        <f>A102</f>
        <v>2</v>
      </c>
      <c r="B111" s="12">
        <f>B102</f>
        <v>7</v>
      </c>
      <c r="C111" s="52" t="s">
        <v>25</v>
      </c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2"/>
      <c r="B112" s="14"/>
      <c r="C112" s="10"/>
      <c r="D112" s="7" t="s">
        <v>27</v>
      </c>
      <c r="E112" s="41" t="s">
        <v>50</v>
      </c>
      <c r="F112" s="42">
        <v>225</v>
      </c>
      <c r="G112" s="42">
        <v>2.4500000000000002</v>
      </c>
      <c r="H112" s="42">
        <v>6.05</v>
      </c>
      <c r="I112" s="42">
        <v>15.02</v>
      </c>
      <c r="J112" s="42">
        <v>124.33</v>
      </c>
      <c r="K112" s="43">
        <v>110</v>
      </c>
      <c r="L112" s="42">
        <v>50.4</v>
      </c>
    </row>
    <row r="113" spans="1:12" ht="14.4" x14ac:dyDescent="0.3">
      <c r="A113" s="22"/>
      <c r="B113" s="14"/>
      <c r="C113" s="10"/>
      <c r="D113" s="7" t="s">
        <v>28</v>
      </c>
      <c r="E113" s="41" t="s">
        <v>94</v>
      </c>
      <c r="F113" s="42">
        <v>120</v>
      </c>
      <c r="G113" s="42">
        <v>6.94</v>
      </c>
      <c r="H113" s="42">
        <v>7.55</v>
      </c>
      <c r="I113" s="42">
        <v>2.33</v>
      </c>
      <c r="J113" s="42">
        <v>105.03</v>
      </c>
      <c r="K113" s="43">
        <v>389</v>
      </c>
      <c r="L113" s="42">
        <v>105.05</v>
      </c>
    </row>
    <row r="114" spans="1:12" ht="14.4" x14ac:dyDescent="0.3">
      <c r="A114" s="22"/>
      <c r="B114" s="14"/>
      <c r="C114" s="10"/>
      <c r="D114" s="7" t="s">
        <v>29</v>
      </c>
      <c r="E114" s="41" t="s">
        <v>46</v>
      </c>
      <c r="F114" s="42">
        <v>180</v>
      </c>
      <c r="G114" s="42">
        <v>5.1100000000000003</v>
      </c>
      <c r="H114" s="42">
        <v>5.94</v>
      </c>
      <c r="I114" s="42">
        <v>30.12</v>
      </c>
      <c r="J114" s="42">
        <v>194.38</v>
      </c>
      <c r="K114" s="43">
        <v>516</v>
      </c>
      <c r="L114" s="42">
        <v>34.35</v>
      </c>
    </row>
    <row r="115" spans="1:12" ht="14.4" x14ac:dyDescent="0.3">
      <c r="A115" s="22"/>
      <c r="B115" s="14"/>
      <c r="C115" s="10"/>
      <c r="D115" s="7" t="s">
        <v>30</v>
      </c>
      <c r="E115" s="41" t="s">
        <v>47</v>
      </c>
      <c r="F115" s="42">
        <v>200</v>
      </c>
      <c r="G115" s="42">
        <v>0.05</v>
      </c>
      <c r="H115" s="42">
        <v>0</v>
      </c>
      <c r="I115" s="42">
        <v>9.98</v>
      </c>
      <c r="J115" s="42">
        <v>40.119999999999997</v>
      </c>
      <c r="K115" s="43">
        <v>457</v>
      </c>
      <c r="L115" s="42">
        <v>2.75</v>
      </c>
    </row>
    <row r="116" spans="1:12" ht="14.4" x14ac:dyDescent="0.3">
      <c r="A116" s="22"/>
      <c r="B116" s="14"/>
      <c r="C116" s="10"/>
      <c r="D116" s="7" t="s">
        <v>31</v>
      </c>
      <c r="E116" s="41" t="s">
        <v>39</v>
      </c>
      <c r="F116" s="42">
        <v>50</v>
      </c>
      <c r="G116" s="42">
        <v>3.87</v>
      </c>
      <c r="H116" s="42">
        <v>0.4</v>
      </c>
      <c r="I116" s="42">
        <v>24.7</v>
      </c>
      <c r="J116" s="42">
        <v>117.88</v>
      </c>
      <c r="K116" s="43"/>
      <c r="L116" s="42">
        <v>2.75</v>
      </c>
    </row>
    <row r="117" spans="1:12" ht="14.4" x14ac:dyDescent="0.3">
      <c r="A117" s="22"/>
      <c r="B117" s="14"/>
      <c r="C117" s="10"/>
      <c r="D117" s="7" t="s">
        <v>32</v>
      </c>
      <c r="E117" s="41" t="s">
        <v>40</v>
      </c>
      <c r="F117" s="42">
        <v>30</v>
      </c>
      <c r="G117" s="42">
        <v>2.2599999999999998</v>
      </c>
      <c r="H117" s="42">
        <v>0.46</v>
      </c>
      <c r="I117" s="42">
        <v>11.26</v>
      </c>
      <c r="J117" s="42">
        <v>58.22</v>
      </c>
      <c r="K117" s="43"/>
      <c r="L117" s="42">
        <v>1.85</v>
      </c>
    </row>
    <row r="118" spans="1:12" ht="14.4" x14ac:dyDescent="0.3">
      <c r="A118" s="22"/>
      <c r="B118" s="14"/>
      <c r="C118" s="10"/>
      <c r="D118" s="57" t="s">
        <v>61</v>
      </c>
      <c r="E118" s="41" t="s">
        <v>60</v>
      </c>
      <c r="F118" s="42">
        <v>200</v>
      </c>
      <c r="G118" s="42">
        <v>5.6</v>
      </c>
      <c r="H118" s="42">
        <v>6.4</v>
      </c>
      <c r="I118" s="42">
        <v>18.600000000000001</v>
      </c>
      <c r="J118" s="42">
        <v>154.4</v>
      </c>
      <c r="K118" s="43"/>
      <c r="L118" s="42">
        <v>60.85</v>
      </c>
    </row>
    <row r="119" spans="1:12" ht="14.4" x14ac:dyDescent="0.3">
      <c r="A119" s="22"/>
      <c r="B119" s="14"/>
      <c r="C119" s="10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6"/>
      <c r="C120" s="8"/>
      <c r="D120" s="17" t="s">
        <v>33</v>
      </c>
      <c r="E120" s="9"/>
      <c r="F120" s="18">
        <f>SUM(F112:F119)</f>
        <v>1005</v>
      </c>
      <c r="G120" s="18">
        <f t="shared" ref="G120:L120" si="21">SUM(G112:G119)</f>
        <v>26.28</v>
      </c>
      <c r="H120" s="18">
        <f t="shared" si="21"/>
        <v>26.799999999999997</v>
      </c>
      <c r="I120" s="18">
        <f t="shared" si="21"/>
        <v>112.01000000000002</v>
      </c>
      <c r="J120" s="18">
        <f t="shared" si="21"/>
        <v>794.36</v>
      </c>
      <c r="K120" s="18"/>
      <c r="L120" s="18">
        <f t="shared" si="21"/>
        <v>258</v>
      </c>
    </row>
    <row r="121" spans="1:12" ht="14.4" x14ac:dyDescent="0.25">
      <c r="A121" s="28">
        <f>A102</f>
        <v>2</v>
      </c>
      <c r="B121" s="29">
        <f>B102</f>
        <v>7</v>
      </c>
      <c r="C121" s="64" t="s">
        <v>4</v>
      </c>
      <c r="D121" s="65"/>
      <c r="E121" s="30"/>
      <c r="F121" s="31">
        <f>F110+F120</f>
        <v>1556.7</v>
      </c>
      <c r="G121" s="31">
        <f t="shared" ref="G121:L121" si="22">G110+G120</f>
        <v>43.35</v>
      </c>
      <c r="H121" s="31">
        <f t="shared" si="22"/>
        <v>44.16</v>
      </c>
      <c r="I121" s="31">
        <f t="shared" si="22"/>
        <v>193.72000000000003</v>
      </c>
      <c r="J121" s="31">
        <f t="shared" si="22"/>
        <v>1345.72</v>
      </c>
      <c r="K121" s="31"/>
      <c r="L121" s="31">
        <f t="shared" si="22"/>
        <v>430</v>
      </c>
    </row>
    <row r="122" spans="1:12" ht="26.4" x14ac:dyDescent="0.3">
      <c r="A122" s="13">
        <v>2</v>
      </c>
      <c r="B122" s="14">
        <v>8</v>
      </c>
      <c r="C122" s="21" t="s">
        <v>20</v>
      </c>
      <c r="D122" s="5" t="s">
        <v>21</v>
      </c>
      <c r="E122" s="38" t="s">
        <v>81</v>
      </c>
      <c r="F122" s="39">
        <v>278</v>
      </c>
      <c r="G122" s="39">
        <v>12.78</v>
      </c>
      <c r="H122" s="39">
        <v>18.010000000000002</v>
      </c>
      <c r="I122" s="39">
        <v>38.729999999999997</v>
      </c>
      <c r="J122" s="39">
        <v>368.13</v>
      </c>
      <c r="K122" s="40" t="s">
        <v>83</v>
      </c>
      <c r="L122" s="39">
        <v>165.85</v>
      </c>
    </row>
    <row r="123" spans="1:12" ht="14.4" x14ac:dyDescent="0.3">
      <c r="A123" s="13"/>
      <c r="B123" s="14"/>
      <c r="C123" s="10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3"/>
      <c r="B124" s="14"/>
      <c r="C124" s="10"/>
      <c r="D124" s="7" t="s">
        <v>22</v>
      </c>
      <c r="E124" s="41" t="s">
        <v>47</v>
      </c>
      <c r="F124" s="42">
        <v>200</v>
      </c>
      <c r="G124" s="42">
        <v>0.05</v>
      </c>
      <c r="H124" s="42">
        <v>0</v>
      </c>
      <c r="I124" s="42">
        <v>9.98</v>
      </c>
      <c r="J124" s="42">
        <v>40.119999999999997</v>
      </c>
      <c r="K124" s="43">
        <v>457</v>
      </c>
      <c r="L124" s="42">
        <v>2.75</v>
      </c>
    </row>
    <row r="125" spans="1:12" ht="14.4" x14ac:dyDescent="0.3">
      <c r="A125" s="13"/>
      <c r="B125" s="14"/>
      <c r="C125" s="10"/>
      <c r="D125" s="7" t="s">
        <v>23</v>
      </c>
      <c r="E125" s="41" t="s">
        <v>39</v>
      </c>
      <c r="F125" s="42">
        <v>40</v>
      </c>
      <c r="G125" s="42">
        <v>3.09</v>
      </c>
      <c r="H125" s="42">
        <v>0.32</v>
      </c>
      <c r="I125" s="42">
        <v>19.7</v>
      </c>
      <c r="J125" s="42">
        <v>94.04</v>
      </c>
      <c r="K125" s="43"/>
      <c r="L125" s="42">
        <v>2.2000000000000002</v>
      </c>
    </row>
    <row r="126" spans="1:12" ht="14.4" x14ac:dyDescent="0.3">
      <c r="A126" s="13"/>
      <c r="B126" s="14"/>
      <c r="C126" s="10"/>
      <c r="D126" s="7" t="s">
        <v>24</v>
      </c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3"/>
      <c r="B127" s="14"/>
      <c r="C127" s="10"/>
      <c r="D127" s="6" t="s">
        <v>23</v>
      </c>
      <c r="E127" s="41" t="s">
        <v>40</v>
      </c>
      <c r="F127" s="42">
        <v>20</v>
      </c>
      <c r="G127" s="42">
        <v>1.5</v>
      </c>
      <c r="H127" s="42">
        <v>0.3</v>
      </c>
      <c r="I127" s="42">
        <v>7.5</v>
      </c>
      <c r="J127" s="42">
        <v>38.700000000000003</v>
      </c>
      <c r="K127" s="43"/>
      <c r="L127" s="42">
        <v>1.2</v>
      </c>
    </row>
    <row r="128" spans="1:12" ht="14.4" x14ac:dyDescent="0.3">
      <c r="A128" s="13"/>
      <c r="B128" s="14"/>
      <c r="C128" s="10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5"/>
      <c r="B129" s="16"/>
      <c r="C129" s="8"/>
      <c r="D129" s="17" t="s">
        <v>33</v>
      </c>
      <c r="E129" s="9"/>
      <c r="F129" s="18">
        <f>SUM(F122:F128)</f>
        <v>538</v>
      </c>
      <c r="G129" s="18">
        <f>SUM(G122:G128)</f>
        <v>17.420000000000002</v>
      </c>
      <c r="H129" s="18">
        <f>SUM(H122:H128)</f>
        <v>18.630000000000003</v>
      </c>
      <c r="I129" s="18">
        <f>SUM(I122:I128)</f>
        <v>75.91</v>
      </c>
      <c r="J129" s="18">
        <f>SUM(J122:J128)</f>
        <v>540.99</v>
      </c>
      <c r="K129" s="18"/>
      <c r="L129" s="18">
        <f>SUM(L122:L128)</f>
        <v>171.99999999999997</v>
      </c>
    </row>
    <row r="130" spans="1:12" ht="14.4" x14ac:dyDescent="0.3">
      <c r="A130" s="12">
        <f>A122</f>
        <v>2</v>
      </c>
      <c r="B130" s="12">
        <f>B122</f>
        <v>8</v>
      </c>
      <c r="C130" s="52" t="s">
        <v>25</v>
      </c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3"/>
      <c r="B131" s="14"/>
      <c r="C131" s="10"/>
      <c r="D131" s="7" t="s">
        <v>27</v>
      </c>
      <c r="E131" s="41" t="s">
        <v>70</v>
      </c>
      <c r="F131" s="42">
        <v>229</v>
      </c>
      <c r="G131" s="42">
        <v>6.21</v>
      </c>
      <c r="H131" s="42">
        <v>8.6199999999999992</v>
      </c>
      <c r="I131" s="42">
        <v>14.4</v>
      </c>
      <c r="J131" s="42">
        <v>160.02000000000001</v>
      </c>
      <c r="K131" s="43">
        <v>124</v>
      </c>
      <c r="L131" s="42">
        <v>56.4</v>
      </c>
    </row>
    <row r="132" spans="1:12" ht="14.4" x14ac:dyDescent="0.3">
      <c r="A132" s="13"/>
      <c r="B132" s="14"/>
      <c r="C132" s="10"/>
      <c r="D132" s="7" t="s">
        <v>28</v>
      </c>
      <c r="E132" s="41" t="s">
        <v>95</v>
      </c>
      <c r="F132" s="42">
        <v>120</v>
      </c>
      <c r="G132" s="42">
        <v>7.15</v>
      </c>
      <c r="H132" s="42">
        <v>9.18</v>
      </c>
      <c r="I132" s="42">
        <v>2.74</v>
      </c>
      <c r="J132" s="42">
        <v>122.18</v>
      </c>
      <c r="K132" s="43">
        <v>380</v>
      </c>
      <c r="L132" s="42">
        <v>78.3</v>
      </c>
    </row>
    <row r="133" spans="1:12" ht="14.4" x14ac:dyDescent="0.3">
      <c r="A133" s="13"/>
      <c r="B133" s="14"/>
      <c r="C133" s="10"/>
      <c r="D133" s="7" t="s">
        <v>29</v>
      </c>
      <c r="E133" s="41" t="s">
        <v>63</v>
      </c>
      <c r="F133" s="42">
        <v>180</v>
      </c>
      <c r="G133" s="42">
        <v>4.8600000000000003</v>
      </c>
      <c r="H133" s="42">
        <v>7.2</v>
      </c>
      <c r="I133" s="54">
        <v>17.04</v>
      </c>
      <c r="J133" s="42">
        <v>152.4</v>
      </c>
      <c r="K133" s="43">
        <v>520</v>
      </c>
      <c r="L133" s="42">
        <v>42.75</v>
      </c>
    </row>
    <row r="134" spans="1:12" ht="14.4" x14ac:dyDescent="0.3">
      <c r="A134" s="13"/>
      <c r="B134" s="14"/>
      <c r="C134" s="10"/>
      <c r="D134" s="7" t="s">
        <v>30</v>
      </c>
      <c r="E134" s="41" t="s">
        <v>69</v>
      </c>
      <c r="F134" s="42">
        <v>200</v>
      </c>
      <c r="G134" s="42">
        <v>0</v>
      </c>
      <c r="H134" s="42">
        <v>0</v>
      </c>
      <c r="I134" s="42">
        <v>23</v>
      </c>
      <c r="J134" s="42">
        <v>92</v>
      </c>
      <c r="K134" s="43"/>
      <c r="L134" s="42">
        <v>29.3</v>
      </c>
    </row>
    <row r="135" spans="1:12" ht="14.4" x14ac:dyDescent="0.3">
      <c r="A135" s="13"/>
      <c r="B135" s="14"/>
      <c r="C135" s="10"/>
      <c r="D135" s="7" t="s">
        <v>31</v>
      </c>
      <c r="E135" s="41" t="s">
        <v>39</v>
      </c>
      <c r="F135" s="42">
        <v>50</v>
      </c>
      <c r="G135" s="42">
        <v>3.87</v>
      </c>
      <c r="H135" s="42">
        <v>0.4</v>
      </c>
      <c r="I135" s="42">
        <v>24.7</v>
      </c>
      <c r="J135" s="42">
        <v>117.88</v>
      </c>
      <c r="K135" s="43"/>
      <c r="L135" s="42">
        <v>2.75</v>
      </c>
    </row>
    <row r="136" spans="1:12" ht="14.4" x14ac:dyDescent="0.3">
      <c r="A136" s="13"/>
      <c r="B136" s="14"/>
      <c r="C136" s="10"/>
      <c r="D136" s="7" t="s">
        <v>32</v>
      </c>
      <c r="E136" s="41" t="s">
        <v>40</v>
      </c>
      <c r="F136" s="42">
        <v>33.5</v>
      </c>
      <c r="G136" s="42">
        <v>2.52</v>
      </c>
      <c r="H136" s="42">
        <v>0.51</v>
      </c>
      <c r="I136" s="42">
        <v>12.61</v>
      </c>
      <c r="J136" s="42">
        <v>65.11</v>
      </c>
      <c r="K136" s="43"/>
      <c r="L136" s="42">
        <v>2.0499999999999998</v>
      </c>
    </row>
    <row r="137" spans="1:12" ht="14.4" x14ac:dyDescent="0.3">
      <c r="A137" s="13"/>
      <c r="B137" s="14"/>
      <c r="C137" s="10"/>
      <c r="D137" s="51" t="s">
        <v>51</v>
      </c>
      <c r="E137" s="41" t="s">
        <v>93</v>
      </c>
      <c r="F137" s="42">
        <v>90</v>
      </c>
      <c r="G137" s="42">
        <v>0</v>
      </c>
      <c r="H137" s="42">
        <v>0</v>
      </c>
      <c r="I137" s="42">
        <v>8.5500000000000007</v>
      </c>
      <c r="J137" s="42">
        <v>34.200000000000003</v>
      </c>
      <c r="K137" s="43"/>
      <c r="L137" s="42">
        <v>46.45</v>
      </c>
    </row>
    <row r="138" spans="1:12" ht="14.4" x14ac:dyDescent="0.3">
      <c r="A138" s="15"/>
      <c r="B138" s="16"/>
      <c r="C138" s="8"/>
      <c r="D138" s="17" t="s">
        <v>33</v>
      </c>
      <c r="E138" s="9"/>
      <c r="F138" s="18">
        <f>SUM(F130:F137)</f>
        <v>902.5</v>
      </c>
      <c r="G138" s="18">
        <f>SUM(G130:G137)</f>
        <v>24.61</v>
      </c>
      <c r="H138" s="18">
        <f>SUM(H130:H137)</f>
        <v>25.909999999999997</v>
      </c>
      <c r="I138" s="18">
        <f>SUM(I130:I137)</f>
        <v>103.03999999999999</v>
      </c>
      <c r="J138" s="18">
        <f>SUM(J130:J137)</f>
        <v>743.79000000000008</v>
      </c>
      <c r="K138" s="18"/>
      <c r="L138" s="18">
        <f>SUM(L130:L137)</f>
        <v>258</v>
      </c>
    </row>
    <row r="139" spans="1:12" ht="14.4" x14ac:dyDescent="0.25">
      <c r="A139" s="32">
        <f>A122</f>
        <v>2</v>
      </c>
      <c r="B139" s="32">
        <f>B122</f>
        <v>8</v>
      </c>
      <c r="C139" s="64" t="s">
        <v>4</v>
      </c>
      <c r="D139" s="65"/>
      <c r="E139" s="30"/>
      <c r="F139" s="31">
        <f>F129+F138</f>
        <v>1440.5</v>
      </c>
      <c r="G139" s="31">
        <f>G129+G138</f>
        <v>42.03</v>
      </c>
      <c r="H139" s="31">
        <f>H129+H138</f>
        <v>44.54</v>
      </c>
      <c r="I139" s="31">
        <f>I129+I138</f>
        <v>178.95</v>
      </c>
      <c r="J139" s="31">
        <f>J129+J138</f>
        <v>1284.7800000000002</v>
      </c>
      <c r="K139" s="31"/>
      <c r="L139" s="31">
        <f>L129+L138</f>
        <v>430</v>
      </c>
    </row>
    <row r="140" spans="1:12" ht="14.4" x14ac:dyDescent="0.3">
      <c r="A140" s="19">
        <v>2</v>
      </c>
      <c r="B140" s="20">
        <v>9</v>
      </c>
      <c r="C140" s="21" t="s">
        <v>20</v>
      </c>
      <c r="D140" s="5" t="s">
        <v>21</v>
      </c>
      <c r="E140" s="38" t="s">
        <v>84</v>
      </c>
      <c r="F140" s="39">
        <v>200</v>
      </c>
      <c r="G140" s="39">
        <v>4.16</v>
      </c>
      <c r="H140" s="39">
        <v>6.52</v>
      </c>
      <c r="I140" s="39">
        <v>32.18</v>
      </c>
      <c r="J140" s="39">
        <v>204.04</v>
      </c>
      <c r="K140" s="61">
        <v>235</v>
      </c>
      <c r="L140" s="39">
        <v>49.75</v>
      </c>
    </row>
    <row r="141" spans="1:12" ht="14.4" x14ac:dyDescent="0.3">
      <c r="A141" s="22"/>
      <c r="B141" s="14"/>
      <c r="C141" s="10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22"/>
      <c r="B142" s="14"/>
      <c r="C142" s="10"/>
      <c r="D142" s="7" t="s">
        <v>22</v>
      </c>
      <c r="E142" s="41" t="s">
        <v>47</v>
      </c>
      <c r="F142" s="42">
        <v>200</v>
      </c>
      <c r="G142" s="42">
        <v>0.05</v>
      </c>
      <c r="H142" s="42">
        <v>0</v>
      </c>
      <c r="I142" s="42">
        <v>4.99</v>
      </c>
      <c r="J142" s="42">
        <v>20.16</v>
      </c>
      <c r="K142" s="43">
        <v>457</v>
      </c>
      <c r="L142" s="42">
        <v>2.75</v>
      </c>
    </row>
    <row r="143" spans="1:12" ht="15.75" customHeight="1" x14ac:dyDescent="0.3">
      <c r="A143" s="22"/>
      <c r="B143" s="14"/>
      <c r="C143" s="10"/>
      <c r="D143" s="7" t="s">
        <v>23</v>
      </c>
      <c r="E143" s="41" t="s">
        <v>39</v>
      </c>
      <c r="F143" s="42">
        <v>33</v>
      </c>
      <c r="G143" s="42">
        <v>2.5499999999999998</v>
      </c>
      <c r="H143" s="42">
        <v>0.22</v>
      </c>
      <c r="I143" s="42">
        <v>15.6</v>
      </c>
      <c r="J143" s="42">
        <v>74.58</v>
      </c>
      <c r="K143" s="43"/>
      <c r="L143" s="42">
        <v>1.8</v>
      </c>
    </row>
    <row r="144" spans="1:12" ht="14.4" x14ac:dyDescent="0.3">
      <c r="A144" s="22"/>
      <c r="B144" s="14"/>
      <c r="C144" s="10"/>
      <c r="D144" s="7" t="s">
        <v>24</v>
      </c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2"/>
      <c r="B145" s="14"/>
      <c r="C145" s="10"/>
      <c r="D145" s="6" t="s">
        <v>23</v>
      </c>
      <c r="E145" s="41" t="s">
        <v>40</v>
      </c>
      <c r="F145" s="42">
        <v>20</v>
      </c>
      <c r="G145" s="42">
        <v>1.5</v>
      </c>
      <c r="H145" s="42">
        <v>0.3</v>
      </c>
      <c r="I145" s="42">
        <v>7.5</v>
      </c>
      <c r="J145" s="42">
        <v>38.700000000000003</v>
      </c>
      <c r="K145" s="43"/>
      <c r="L145" s="42">
        <v>1.2</v>
      </c>
    </row>
    <row r="146" spans="1:12" ht="14.4" x14ac:dyDescent="0.3">
      <c r="A146" s="22"/>
      <c r="B146" s="14"/>
      <c r="C146" s="10"/>
      <c r="D146" s="59" t="s">
        <v>75</v>
      </c>
      <c r="E146" s="41" t="s">
        <v>56</v>
      </c>
      <c r="F146" s="42">
        <v>122</v>
      </c>
      <c r="G146" s="42">
        <v>5.41</v>
      </c>
      <c r="H146" s="42">
        <v>8.2200000000000006</v>
      </c>
      <c r="I146" s="42">
        <v>16.670000000000002</v>
      </c>
      <c r="J146" s="42">
        <v>162.30000000000001</v>
      </c>
      <c r="K146" s="43">
        <v>366</v>
      </c>
      <c r="L146" s="42">
        <v>75.75</v>
      </c>
    </row>
    <row r="147" spans="1:12" ht="14.4" x14ac:dyDescent="0.3">
      <c r="A147" s="22"/>
      <c r="B147" s="14"/>
      <c r="C147" s="10"/>
      <c r="D147" s="62" t="s">
        <v>98</v>
      </c>
      <c r="E147" s="41" t="s">
        <v>99</v>
      </c>
      <c r="F147" s="42">
        <v>180</v>
      </c>
      <c r="G147" s="42">
        <v>5.22</v>
      </c>
      <c r="H147" s="42">
        <v>4.5</v>
      </c>
      <c r="I147" s="42">
        <v>7.02</v>
      </c>
      <c r="J147" s="42">
        <v>89.46</v>
      </c>
      <c r="K147" s="43">
        <v>381</v>
      </c>
      <c r="L147" s="42">
        <v>40.75</v>
      </c>
    </row>
    <row r="148" spans="1:12" ht="14.4" x14ac:dyDescent="0.3">
      <c r="A148" s="23"/>
      <c r="B148" s="16"/>
      <c r="C148" s="8"/>
      <c r="D148" s="17" t="s">
        <v>33</v>
      </c>
      <c r="E148" s="9"/>
      <c r="F148" s="18">
        <f>SUM(F140:F147)</f>
        <v>755</v>
      </c>
      <c r="G148" s="18">
        <f t="shared" ref="G148:J148" si="23">SUM(G140:G147)</f>
        <v>18.89</v>
      </c>
      <c r="H148" s="18">
        <f t="shared" si="23"/>
        <v>19.759999999999998</v>
      </c>
      <c r="I148" s="18">
        <f t="shared" si="23"/>
        <v>83.96</v>
      </c>
      <c r="J148" s="18">
        <f t="shared" si="23"/>
        <v>589.24</v>
      </c>
      <c r="K148" s="18"/>
      <c r="L148" s="18">
        <f>SUM(L140:L147)</f>
        <v>172</v>
      </c>
    </row>
    <row r="149" spans="1:12" ht="14.4" x14ac:dyDescent="0.3">
      <c r="A149" s="25">
        <f>A140</f>
        <v>2</v>
      </c>
      <c r="B149" s="12">
        <f>B140</f>
        <v>9</v>
      </c>
      <c r="C149" s="52" t="s">
        <v>25</v>
      </c>
      <c r="D149" s="7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2"/>
      <c r="B150" s="14"/>
      <c r="C150" s="10"/>
      <c r="D150" s="7" t="s">
        <v>27</v>
      </c>
      <c r="E150" s="41" t="s">
        <v>45</v>
      </c>
      <c r="F150" s="42">
        <v>214</v>
      </c>
      <c r="G150" s="42">
        <v>5.28</v>
      </c>
      <c r="H150" s="42">
        <v>6.41</v>
      </c>
      <c r="I150" s="42">
        <v>12.68</v>
      </c>
      <c r="J150" s="42">
        <v>129.53</v>
      </c>
      <c r="K150" s="43">
        <v>139</v>
      </c>
      <c r="L150" s="42">
        <v>42.6</v>
      </c>
    </row>
    <row r="151" spans="1:12" ht="15" thickBot="1" x14ac:dyDescent="0.35">
      <c r="A151" s="22"/>
      <c r="B151" s="14"/>
      <c r="C151" s="10"/>
      <c r="D151" s="7" t="s">
        <v>28</v>
      </c>
      <c r="E151" s="41" t="s">
        <v>96</v>
      </c>
      <c r="F151" s="42">
        <v>110</v>
      </c>
      <c r="G151" s="42">
        <v>9.33</v>
      </c>
      <c r="H151" s="42">
        <v>10.9</v>
      </c>
      <c r="I151" s="42">
        <v>4.9800000000000004</v>
      </c>
      <c r="J151" s="42">
        <v>155.34</v>
      </c>
      <c r="K151" s="43">
        <v>300</v>
      </c>
      <c r="L151" s="42">
        <v>90.9</v>
      </c>
    </row>
    <row r="152" spans="1:12" ht="19.5" customHeight="1" x14ac:dyDescent="0.3">
      <c r="A152" s="22"/>
      <c r="B152" s="14"/>
      <c r="C152" s="10"/>
      <c r="D152" s="7" t="s">
        <v>29</v>
      </c>
      <c r="E152" s="38" t="s">
        <v>97</v>
      </c>
      <c r="F152" s="39">
        <v>180</v>
      </c>
      <c r="G152" s="39">
        <v>5.84</v>
      </c>
      <c r="H152" s="39">
        <v>8.4600000000000009</v>
      </c>
      <c r="I152" s="39">
        <v>28.4</v>
      </c>
      <c r="J152" s="39">
        <v>213.1</v>
      </c>
      <c r="K152" s="60">
        <v>389</v>
      </c>
      <c r="L152" s="39">
        <v>76.05</v>
      </c>
    </row>
    <row r="153" spans="1:12" ht="14.4" x14ac:dyDescent="0.3">
      <c r="A153" s="22"/>
      <c r="B153" s="14"/>
      <c r="C153" s="10"/>
      <c r="D153" s="7" t="s">
        <v>30</v>
      </c>
      <c r="E153" s="41" t="s">
        <v>86</v>
      </c>
      <c r="F153" s="42">
        <v>200</v>
      </c>
      <c r="G153" s="42">
        <v>0.15</v>
      </c>
      <c r="H153" s="42">
        <v>0.09</v>
      </c>
      <c r="I153" s="42">
        <v>16.38</v>
      </c>
      <c r="J153" s="42">
        <v>66.930000000000007</v>
      </c>
      <c r="K153" s="43">
        <v>700</v>
      </c>
      <c r="L153" s="42">
        <v>19.8</v>
      </c>
    </row>
    <row r="154" spans="1:12" ht="14.4" x14ac:dyDescent="0.3">
      <c r="A154" s="22"/>
      <c r="B154" s="14"/>
      <c r="C154" s="10"/>
      <c r="D154" s="7" t="s">
        <v>31</v>
      </c>
      <c r="E154" s="41" t="s">
        <v>39</v>
      </c>
      <c r="F154" s="42">
        <v>50</v>
      </c>
      <c r="G154" s="42">
        <v>3.87</v>
      </c>
      <c r="H154" s="42">
        <v>0.4</v>
      </c>
      <c r="I154" s="42">
        <v>24.7</v>
      </c>
      <c r="J154" s="42">
        <v>117.88</v>
      </c>
      <c r="K154" s="43"/>
      <c r="L154" s="42">
        <v>2.75</v>
      </c>
    </row>
    <row r="155" spans="1:12" ht="14.4" x14ac:dyDescent="0.3">
      <c r="A155" s="22"/>
      <c r="B155" s="14"/>
      <c r="C155" s="10"/>
      <c r="D155" s="7" t="s">
        <v>32</v>
      </c>
      <c r="E155" s="41" t="s">
        <v>40</v>
      </c>
      <c r="F155" s="42">
        <v>25</v>
      </c>
      <c r="G155" s="42">
        <v>1.88</v>
      </c>
      <c r="H155" s="42">
        <v>0.38</v>
      </c>
      <c r="I155" s="42">
        <v>9.3800000000000008</v>
      </c>
      <c r="J155" s="42">
        <v>48.46</v>
      </c>
      <c r="K155" s="43"/>
      <c r="L155" s="42">
        <v>1.55</v>
      </c>
    </row>
    <row r="156" spans="1:12" ht="14.4" x14ac:dyDescent="0.3">
      <c r="A156" s="22"/>
      <c r="B156" s="14"/>
      <c r="C156" s="10"/>
      <c r="D156" s="51" t="s">
        <v>51</v>
      </c>
      <c r="E156" s="41" t="s">
        <v>41</v>
      </c>
      <c r="F156" s="42">
        <v>100</v>
      </c>
      <c r="G156" s="42">
        <v>0.4</v>
      </c>
      <c r="H156" s="42">
        <v>0.4</v>
      </c>
      <c r="I156" s="42">
        <v>9.6</v>
      </c>
      <c r="J156" s="42">
        <v>43.6</v>
      </c>
      <c r="K156" s="43"/>
      <c r="L156" s="42">
        <v>24.35</v>
      </c>
    </row>
    <row r="157" spans="1:12" ht="14.4" x14ac:dyDescent="0.3">
      <c r="A157" s="22"/>
      <c r="B157" s="14"/>
      <c r="C157" s="10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6"/>
      <c r="C158" s="8"/>
      <c r="D158" s="17" t="s">
        <v>33</v>
      </c>
      <c r="E158" s="9"/>
      <c r="F158" s="18">
        <f>SUM(F149:F157)</f>
        <v>879</v>
      </c>
      <c r="G158" s="18">
        <f t="shared" ref="G158:L158" si="24">SUM(G149:G157)</f>
        <v>26.749999999999996</v>
      </c>
      <c r="H158" s="18">
        <f t="shared" si="24"/>
        <v>27.04</v>
      </c>
      <c r="I158" s="18">
        <f t="shared" si="24"/>
        <v>106.11999999999999</v>
      </c>
      <c r="J158" s="18">
        <f t="shared" si="24"/>
        <v>774.84000000000015</v>
      </c>
      <c r="K158" s="18"/>
      <c r="L158" s="18">
        <f t="shared" si="24"/>
        <v>258.00000000000006</v>
      </c>
    </row>
    <row r="159" spans="1:12" ht="14.4" x14ac:dyDescent="0.25">
      <c r="A159" s="28">
        <f>A140</f>
        <v>2</v>
      </c>
      <c r="B159" s="29">
        <f>B140</f>
        <v>9</v>
      </c>
      <c r="C159" s="64" t="s">
        <v>4</v>
      </c>
      <c r="D159" s="65"/>
      <c r="E159" s="30"/>
      <c r="F159" s="31">
        <f>F148+F158</f>
        <v>1634</v>
      </c>
      <c r="G159" s="31">
        <f t="shared" ref="G159:L159" si="25">G148+G158</f>
        <v>45.64</v>
      </c>
      <c r="H159" s="31">
        <f t="shared" si="25"/>
        <v>46.8</v>
      </c>
      <c r="I159" s="31">
        <f t="shared" si="25"/>
        <v>190.07999999999998</v>
      </c>
      <c r="J159" s="31">
        <f t="shared" si="25"/>
        <v>1364.0800000000002</v>
      </c>
      <c r="K159" s="31"/>
      <c r="L159" s="31">
        <f t="shared" si="25"/>
        <v>430.00000000000006</v>
      </c>
    </row>
    <row r="160" spans="1:12" ht="26.4" x14ac:dyDescent="0.3">
      <c r="A160" s="19">
        <v>2</v>
      </c>
      <c r="B160" s="20">
        <v>10</v>
      </c>
      <c r="C160" s="21" t="s">
        <v>20</v>
      </c>
      <c r="D160" s="5" t="s">
        <v>21</v>
      </c>
      <c r="E160" s="38" t="s">
        <v>85</v>
      </c>
      <c r="F160" s="39">
        <v>290</v>
      </c>
      <c r="G160" s="39">
        <v>13.78</v>
      </c>
      <c r="H160" s="39">
        <v>15.25</v>
      </c>
      <c r="I160" s="39">
        <v>28.49</v>
      </c>
      <c r="J160" s="39">
        <v>306.33</v>
      </c>
      <c r="K160" s="39">
        <v>431.51600000000002</v>
      </c>
      <c r="L160" s="39">
        <v>119.25</v>
      </c>
    </row>
    <row r="161" spans="1:12" ht="14.4" x14ac:dyDescent="0.3">
      <c r="A161" s="22"/>
      <c r="B161" s="14"/>
      <c r="C161" s="10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2"/>
      <c r="B162" s="14"/>
      <c r="C162" s="10"/>
      <c r="D162" s="7" t="s">
        <v>22</v>
      </c>
      <c r="E162" s="41" t="s">
        <v>86</v>
      </c>
      <c r="F162" s="42">
        <v>200</v>
      </c>
      <c r="G162" s="42">
        <v>0.15</v>
      </c>
      <c r="H162" s="42">
        <v>0.09</v>
      </c>
      <c r="I162" s="42">
        <v>16.38</v>
      </c>
      <c r="J162" s="42">
        <v>66.930000000000007</v>
      </c>
      <c r="K162" s="43">
        <v>700</v>
      </c>
      <c r="L162" s="42">
        <v>19.8</v>
      </c>
    </row>
    <row r="163" spans="1:12" ht="14.4" x14ac:dyDescent="0.3">
      <c r="A163" s="22"/>
      <c r="B163" s="14"/>
      <c r="C163" s="10"/>
      <c r="D163" s="7" t="s">
        <v>23</v>
      </c>
      <c r="E163" s="41" t="s">
        <v>39</v>
      </c>
      <c r="F163" s="42">
        <v>37.5</v>
      </c>
      <c r="G163" s="42">
        <v>2.9</v>
      </c>
      <c r="H163" s="42">
        <v>0.3</v>
      </c>
      <c r="I163" s="42">
        <v>18.5</v>
      </c>
      <c r="J163" s="42">
        <v>88.3</v>
      </c>
      <c r="K163" s="43"/>
      <c r="L163" s="42">
        <v>2.0499999999999998</v>
      </c>
    </row>
    <row r="164" spans="1:12" ht="14.4" x14ac:dyDescent="0.3">
      <c r="A164" s="22"/>
      <c r="B164" s="14"/>
      <c r="C164" s="10"/>
      <c r="D164" s="7" t="s">
        <v>24</v>
      </c>
      <c r="E164" s="41" t="s">
        <v>41</v>
      </c>
      <c r="F164" s="42">
        <v>120</v>
      </c>
      <c r="G164" s="42">
        <v>0.4</v>
      </c>
      <c r="H164" s="42">
        <v>0.4</v>
      </c>
      <c r="I164" s="42">
        <v>9.6</v>
      </c>
      <c r="J164" s="42">
        <v>43.6</v>
      </c>
      <c r="K164" s="43"/>
      <c r="L164" s="42">
        <v>29.9</v>
      </c>
    </row>
    <row r="165" spans="1:12" ht="14.4" x14ac:dyDescent="0.3">
      <c r="A165" s="22"/>
      <c r="B165" s="14"/>
      <c r="C165" s="10"/>
      <c r="D165" s="6" t="s">
        <v>26</v>
      </c>
      <c r="E165" s="41"/>
      <c r="F165" s="42"/>
      <c r="G165" s="42"/>
      <c r="H165" s="42"/>
      <c r="I165" s="42"/>
      <c r="J165" s="42"/>
      <c r="K165" s="43"/>
      <c r="L165" s="42"/>
    </row>
    <row r="166" spans="1:12" ht="14.4" x14ac:dyDescent="0.3">
      <c r="A166" s="22"/>
      <c r="B166" s="14"/>
      <c r="C166" s="10"/>
      <c r="D166" s="6" t="s">
        <v>23</v>
      </c>
      <c r="E166" s="41" t="s">
        <v>40</v>
      </c>
      <c r="F166" s="42">
        <v>16</v>
      </c>
      <c r="G166" s="42">
        <v>1.2</v>
      </c>
      <c r="H166" s="42">
        <v>0.24</v>
      </c>
      <c r="I166" s="42">
        <v>6</v>
      </c>
      <c r="J166" s="42">
        <v>30.96</v>
      </c>
      <c r="K166" s="43"/>
      <c r="L166" s="42">
        <v>1</v>
      </c>
    </row>
    <row r="167" spans="1:12" ht="14.4" x14ac:dyDescent="0.3">
      <c r="A167" s="22"/>
      <c r="B167" s="14"/>
      <c r="C167" s="10"/>
      <c r="D167" s="56"/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6"/>
      <c r="C168" s="8"/>
      <c r="D168" s="17" t="s">
        <v>33</v>
      </c>
      <c r="E168" s="9"/>
      <c r="F168" s="18">
        <f>SUM(F160:F167)</f>
        <v>663.5</v>
      </c>
      <c r="G168" s="18">
        <f t="shared" ref="G168:L168" si="26">SUM(G160:G167)</f>
        <v>18.429999999999996</v>
      </c>
      <c r="H168" s="18">
        <f t="shared" si="26"/>
        <v>16.279999999999998</v>
      </c>
      <c r="I168" s="18">
        <f t="shared" si="26"/>
        <v>78.97</v>
      </c>
      <c r="J168" s="18">
        <f t="shared" si="26"/>
        <v>536.12</v>
      </c>
      <c r="K168" s="18"/>
      <c r="L168" s="18">
        <f t="shared" si="26"/>
        <v>172.00000000000003</v>
      </c>
    </row>
    <row r="169" spans="1:12" ht="14.4" x14ac:dyDescent="0.3">
      <c r="A169" s="25">
        <f>A160</f>
        <v>2</v>
      </c>
      <c r="B169" s="12">
        <f>B160</f>
        <v>10</v>
      </c>
      <c r="C169" s="52" t="s">
        <v>25</v>
      </c>
      <c r="D169" s="7" t="s">
        <v>26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2"/>
      <c r="B170" s="14"/>
      <c r="C170" s="10"/>
      <c r="D170" s="7" t="s">
        <v>27</v>
      </c>
      <c r="E170" s="41" t="s">
        <v>91</v>
      </c>
      <c r="F170" s="42">
        <v>249</v>
      </c>
      <c r="G170" s="42">
        <v>5.15</v>
      </c>
      <c r="H170" s="42">
        <v>6.8</v>
      </c>
      <c r="I170" s="42">
        <v>24.15</v>
      </c>
      <c r="J170" s="42">
        <v>178.4</v>
      </c>
      <c r="K170" s="43">
        <v>148</v>
      </c>
      <c r="L170" s="42">
        <v>56.6</v>
      </c>
    </row>
    <row r="171" spans="1:12" ht="14.4" x14ac:dyDescent="0.3">
      <c r="A171" s="22"/>
      <c r="B171" s="14"/>
      <c r="C171" s="10"/>
      <c r="D171" s="7" t="s">
        <v>28</v>
      </c>
      <c r="E171" s="41" t="s">
        <v>56</v>
      </c>
      <c r="F171" s="42">
        <v>200</v>
      </c>
      <c r="G171" s="42">
        <v>10.1</v>
      </c>
      <c r="H171" s="42">
        <v>13.96</v>
      </c>
      <c r="I171" s="42">
        <v>28.25</v>
      </c>
      <c r="J171" s="42">
        <v>279.04000000000002</v>
      </c>
      <c r="K171" s="43">
        <v>358</v>
      </c>
      <c r="L171" s="42">
        <v>125.95</v>
      </c>
    </row>
    <row r="172" spans="1:12" ht="14.4" x14ac:dyDescent="0.3">
      <c r="A172" s="22"/>
      <c r="B172" s="14"/>
      <c r="C172" s="10"/>
      <c r="D172" s="7" t="s">
        <v>29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2"/>
      <c r="B173" s="14"/>
      <c r="C173" s="10"/>
      <c r="D173" s="7" t="s">
        <v>30</v>
      </c>
      <c r="E173" s="41" t="s">
        <v>47</v>
      </c>
      <c r="F173" s="42">
        <v>200</v>
      </c>
      <c r="G173" s="42">
        <v>0.05</v>
      </c>
      <c r="H173" s="42">
        <v>0</v>
      </c>
      <c r="I173" s="42">
        <v>4.99</v>
      </c>
      <c r="J173" s="42">
        <v>20.16</v>
      </c>
      <c r="K173" s="43">
        <v>457</v>
      </c>
      <c r="L173" s="42">
        <v>2.75</v>
      </c>
    </row>
    <row r="174" spans="1:12" ht="14.4" x14ac:dyDescent="0.3">
      <c r="A174" s="22"/>
      <c r="B174" s="14"/>
      <c r="C174" s="10"/>
      <c r="D174" s="7" t="s">
        <v>31</v>
      </c>
      <c r="E174" s="41" t="s">
        <v>39</v>
      </c>
      <c r="F174" s="42">
        <v>50</v>
      </c>
      <c r="G174" s="42">
        <v>3.87</v>
      </c>
      <c r="H174" s="42">
        <v>0.4</v>
      </c>
      <c r="I174" s="42">
        <v>24.65</v>
      </c>
      <c r="J174" s="42">
        <v>117.68</v>
      </c>
      <c r="K174" s="43"/>
      <c r="L174" s="42">
        <v>2.75</v>
      </c>
    </row>
    <row r="175" spans="1:12" ht="14.4" x14ac:dyDescent="0.3">
      <c r="A175" s="22"/>
      <c r="B175" s="14"/>
      <c r="C175" s="10"/>
      <c r="D175" s="7" t="s">
        <v>32</v>
      </c>
      <c r="E175" s="41" t="s">
        <v>40</v>
      </c>
      <c r="F175" s="42">
        <v>25</v>
      </c>
      <c r="G175" s="42">
        <v>1.88</v>
      </c>
      <c r="H175" s="42">
        <v>0.38</v>
      </c>
      <c r="I175" s="42">
        <v>9.3800000000000008</v>
      </c>
      <c r="J175" s="42">
        <v>48.46</v>
      </c>
      <c r="K175" s="43"/>
      <c r="L175" s="42">
        <v>1.55</v>
      </c>
    </row>
    <row r="176" spans="1:12" ht="14.4" x14ac:dyDescent="0.3">
      <c r="A176" s="22"/>
      <c r="B176" s="14"/>
      <c r="C176" s="10"/>
      <c r="D176" s="6" t="s">
        <v>71</v>
      </c>
      <c r="E176" s="41" t="s">
        <v>57</v>
      </c>
      <c r="F176" s="42">
        <v>15</v>
      </c>
      <c r="G176" s="42">
        <v>0.15</v>
      </c>
      <c r="H176" s="42">
        <v>0.05</v>
      </c>
      <c r="I176" s="42">
        <v>15.15</v>
      </c>
      <c r="J176" s="42">
        <v>61.61</v>
      </c>
      <c r="K176" s="43"/>
      <c r="L176" s="42">
        <v>23.1</v>
      </c>
    </row>
    <row r="177" spans="1:12" ht="14.4" x14ac:dyDescent="0.3">
      <c r="A177" s="22"/>
      <c r="B177" s="14"/>
      <c r="C177" s="10"/>
      <c r="D177" s="62" t="s">
        <v>98</v>
      </c>
      <c r="E177" s="41" t="s">
        <v>99</v>
      </c>
      <c r="F177" s="42">
        <v>200</v>
      </c>
      <c r="G177" s="42">
        <v>5.8</v>
      </c>
      <c r="H177" s="42">
        <v>5</v>
      </c>
      <c r="I177" s="42">
        <v>7.8</v>
      </c>
      <c r="J177" s="42">
        <v>99.4</v>
      </c>
      <c r="K177" s="43">
        <v>381</v>
      </c>
      <c r="L177" s="42">
        <v>45.3</v>
      </c>
    </row>
    <row r="178" spans="1:12" ht="14.4" x14ac:dyDescent="0.3">
      <c r="A178" s="23"/>
      <c r="B178" s="16"/>
      <c r="C178" s="8"/>
      <c r="D178" s="17" t="s">
        <v>33</v>
      </c>
      <c r="E178" s="9"/>
      <c r="F178" s="18">
        <f>SUM(F169:F177)</f>
        <v>939</v>
      </c>
      <c r="G178" s="18">
        <f t="shared" ref="G178:J178" si="27">SUM(G169:G177)</f>
        <v>27</v>
      </c>
      <c r="H178" s="18">
        <f t="shared" si="27"/>
        <v>26.59</v>
      </c>
      <c r="I178" s="18">
        <f t="shared" si="27"/>
        <v>114.36999999999999</v>
      </c>
      <c r="J178" s="18">
        <f t="shared" si="27"/>
        <v>804.75000000000011</v>
      </c>
      <c r="K178" s="18"/>
      <c r="L178" s="18">
        <f>SUM(L169:L177)</f>
        <v>258</v>
      </c>
    </row>
    <row r="179" spans="1:12" ht="14.4" x14ac:dyDescent="0.25">
      <c r="A179" s="28">
        <f>A160</f>
        <v>2</v>
      </c>
      <c r="B179" s="29">
        <f>B160</f>
        <v>10</v>
      </c>
      <c r="C179" s="64" t="s">
        <v>4</v>
      </c>
      <c r="D179" s="65"/>
      <c r="E179" s="30"/>
      <c r="F179" s="31">
        <f>F168+F178</f>
        <v>1602.5</v>
      </c>
      <c r="G179" s="31">
        <f t="shared" ref="G179:L179" si="28">G168+G178</f>
        <v>45.429999999999993</v>
      </c>
      <c r="H179" s="31">
        <f t="shared" si="28"/>
        <v>42.87</v>
      </c>
      <c r="I179" s="31">
        <f t="shared" si="28"/>
        <v>193.33999999999997</v>
      </c>
      <c r="J179" s="31">
        <f t="shared" si="28"/>
        <v>1340.8700000000001</v>
      </c>
      <c r="K179" s="31"/>
      <c r="L179" s="31">
        <f t="shared" si="28"/>
        <v>430</v>
      </c>
    </row>
    <row r="180" spans="1:12" ht="14.4" x14ac:dyDescent="0.3">
      <c r="A180" s="19">
        <v>2</v>
      </c>
      <c r="B180" s="20">
        <v>11</v>
      </c>
      <c r="C180" s="21" t="s">
        <v>20</v>
      </c>
      <c r="D180" s="5" t="s">
        <v>21</v>
      </c>
      <c r="E180" s="41" t="s">
        <v>87</v>
      </c>
      <c r="F180" s="42">
        <v>290</v>
      </c>
      <c r="G180" s="42">
        <v>14.54</v>
      </c>
      <c r="H180" s="42">
        <v>17.73</v>
      </c>
      <c r="I180" s="42">
        <v>25.24</v>
      </c>
      <c r="J180" s="42">
        <v>318.69</v>
      </c>
      <c r="K180" s="43" t="s">
        <v>88</v>
      </c>
      <c r="L180" s="42">
        <v>120.65</v>
      </c>
    </row>
    <row r="181" spans="1:12" ht="14.4" x14ac:dyDescent="0.3">
      <c r="A181" s="22"/>
      <c r="B181" s="14"/>
      <c r="C181" s="10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2"/>
      <c r="B182" s="14"/>
      <c r="C182" s="10"/>
      <c r="D182" s="7" t="s">
        <v>22</v>
      </c>
      <c r="E182" s="41" t="s">
        <v>53</v>
      </c>
      <c r="F182" s="42">
        <v>200</v>
      </c>
      <c r="G182" s="42">
        <v>0.32</v>
      </c>
      <c r="H182" s="42">
        <v>0.03</v>
      </c>
      <c r="I182" s="42">
        <v>15.68</v>
      </c>
      <c r="J182" s="42">
        <v>64.27</v>
      </c>
      <c r="K182" s="43">
        <v>495</v>
      </c>
      <c r="L182" s="42">
        <v>8.15</v>
      </c>
    </row>
    <row r="183" spans="1:12" ht="14.4" x14ac:dyDescent="0.3">
      <c r="A183" s="22"/>
      <c r="B183" s="14"/>
      <c r="C183" s="10"/>
      <c r="D183" s="7" t="s">
        <v>23</v>
      </c>
      <c r="E183" s="41" t="s">
        <v>39</v>
      </c>
      <c r="F183" s="42">
        <v>37.5</v>
      </c>
      <c r="G183" s="42">
        <v>2.9</v>
      </c>
      <c r="H183" s="42">
        <v>0.3</v>
      </c>
      <c r="I183" s="42">
        <v>18.5</v>
      </c>
      <c r="J183" s="42">
        <v>88.3</v>
      </c>
      <c r="K183" s="43"/>
      <c r="L183" s="42">
        <v>2.0499999999999998</v>
      </c>
    </row>
    <row r="184" spans="1:12" ht="14.4" x14ac:dyDescent="0.3">
      <c r="A184" s="22"/>
      <c r="B184" s="14"/>
      <c r="C184" s="10"/>
      <c r="D184" s="7" t="s">
        <v>24</v>
      </c>
      <c r="E184" s="41" t="s">
        <v>41</v>
      </c>
      <c r="F184" s="42">
        <v>120</v>
      </c>
      <c r="G184" s="42">
        <v>0.4</v>
      </c>
      <c r="H184" s="42">
        <v>0.4</v>
      </c>
      <c r="I184" s="42">
        <v>9.6</v>
      </c>
      <c r="J184" s="42">
        <v>43.6</v>
      </c>
      <c r="K184" s="43"/>
      <c r="L184" s="42">
        <v>39.950000000000003</v>
      </c>
    </row>
    <row r="185" spans="1:12" ht="14.4" x14ac:dyDescent="0.3">
      <c r="A185" s="22"/>
      <c r="B185" s="14"/>
      <c r="C185" s="10"/>
      <c r="D185" s="6" t="s">
        <v>23</v>
      </c>
      <c r="E185" s="41" t="s">
        <v>40</v>
      </c>
      <c r="F185" s="42">
        <v>20</v>
      </c>
      <c r="G185" s="42">
        <v>1.5</v>
      </c>
      <c r="H185" s="42">
        <v>0.3</v>
      </c>
      <c r="I185" s="42">
        <v>7.5</v>
      </c>
      <c r="J185" s="42">
        <v>38.700000000000003</v>
      </c>
      <c r="K185" s="43"/>
      <c r="L185" s="42">
        <v>1.2</v>
      </c>
    </row>
    <row r="186" spans="1:12" ht="14.4" x14ac:dyDescent="0.3">
      <c r="A186" s="22"/>
      <c r="B186" s="14"/>
      <c r="C186" s="10"/>
      <c r="D186" s="6"/>
      <c r="E186" s="41"/>
      <c r="F186" s="42"/>
      <c r="G186" s="42"/>
      <c r="H186" s="42"/>
      <c r="I186" s="42"/>
      <c r="J186" s="42"/>
      <c r="K186" s="43"/>
      <c r="L186" s="42"/>
    </row>
    <row r="187" spans="1:12" ht="15.75" customHeight="1" x14ac:dyDescent="0.3">
      <c r="A187" s="23"/>
      <c r="B187" s="16"/>
      <c r="C187" s="8"/>
      <c r="D187" s="17" t="s">
        <v>33</v>
      </c>
      <c r="E187" s="9"/>
      <c r="F187" s="18">
        <f>SUM(F180:F186)</f>
        <v>667.5</v>
      </c>
      <c r="G187" s="18">
        <f t="shared" ref="G187:L187" si="29">SUM(G180:G186)</f>
        <v>19.659999999999997</v>
      </c>
      <c r="H187" s="18">
        <f t="shared" si="29"/>
        <v>18.760000000000002</v>
      </c>
      <c r="I187" s="18">
        <f t="shared" si="29"/>
        <v>76.52</v>
      </c>
      <c r="J187" s="18">
        <f t="shared" si="29"/>
        <v>553.56000000000006</v>
      </c>
      <c r="K187" s="18"/>
      <c r="L187" s="18">
        <f t="shared" si="29"/>
        <v>172</v>
      </c>
    </row>
    <row r="188" spans="1:12" ht="14.4" x14ac:dyDescent="0.3">
      <c r="A188" s="25">
        <f>A180</f>
        <v>2</v>
      </c>
      <c r="B188" s="12">
        <f>B180</f>
        <v>11</v>
      </c>
      <c r="C188" s="52" t="s">
        <v>25</v>
      </c>
      <c r="D188" s="7" t="s">
        <v>26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2"/>
      <c r="B189" s="14"/>
      <c r="C189" s="10"/>
      <c r="D189" s="7" t="s">
        <v>27</v>
      </c>
      <c r="E189" s="41" t="s">
        <v>90</v>
      </c>
      <c r="F189" s="42">
        <v>219</v>
      </c>
      <c r="G189" s="42">
        <v>2.52</v>
      </c>
      <c r="H189" s="42">
        <v>5.33</v>
      </c>
      <c r="I189" s="42">
        <v>9.4</v>
      </c>
      <c r="J189" s="42">
        <v>95.65</v>
      </c>
      <c r="K189" s="43">
        <v>124</v>
      </c>
      <c r="L189" s="42">
        <v>55.6</v>
      </c>
    </row>
    <row r="190" spans="1:12" ht="14.4" x14ac:dyDescent="0.3">
      <c r="A190" s="22"/>
      <c r="B190" s="14"/>
      <c r="C190" s="10"/>
      <c r="D190" s="7" t="s">
        <v>28</v>
      </c>
      <c r="E190" s="41" t="s">
        <v>42</v>
      </c>
      <c r="F190" s="42">
        <v>190</v>
      </c>
      <c r="G190" s="42">
        <v>11.97</v>
      </c>
      <c r="H190" s="42">
        <v>16.37</v>
      </c>
      <c r="I190" s="42">
        <v>38.24</v>
      </c>
      <c r="J190" s="42">
        <v>348.17</v>
      </c>
      <c r="K190" s="43">
        <v>444</v>
      </c>
      <c r="L190" s="42">
        <v>112.75</v>
      </c>
    </row>
    <row r="191" spans="1:12" ht="14.4" x14ac:dyDescent="0.3">
      <c r="A191" s="22"/>
      <c r="B191" s="14"/>
      <c r="C191" s="10"/>
      <c r="D191" s="7" t="s">
        <v>29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0"/>
      <c r="D192" s="7" t="s">
        <v>30</v>
      </c>
      <c r="E192" s="41" t="s">
        <v>55</v>
      </c>
      <c r="F192" s="42">
        <v>200</v>
      </c>
      <c r="G192" s="42">
        <v>3.9</v>
      </c>
      <c r="H192" s="42">
        <v>3.1</v>
      </c>
      <c r="I192" s="42">
        <v>16.16</v>
      </c>
      <c r="J192" s="42">
        <v>108.14</v>
      </c>
      <c r="K192" s="43">
        <v>358</v>
      </c>
      <c r="L192" s="42">
        <v>24.5</v>
      </c>
    </row>
    <row r="193" spans="1:12" ht="14.4" x14ac:dyDescent="0.3">
      <c r="A193" s="22"/>
      <c r="B193" s="14"/>
      <c r="C193" s="10"/>
      <c r="D193" s="7" t="s">
        <v>31</v>
      </c>
      <c r="E193" s="41" t="s">
        <v>39</v>
      </c>
      <c r="F193" s="42">
        <v>50</v>
      </c>
      <c r="G193" s="42">
        <v>3.87</v>
      </c>
      <c r="H193" s="42">
        <v>0.4</v>
      </c>
      <c r="I193" s="42">
        <v>24.65</v>
      </c>
      <c r="J193" s="42">
        <v>117.68</v>
      </c>
      <c r="K193" s="43"/>
      <c r="L193" s="42">
        <v>2.75</v>
      </c>
    </row>
    <row r="194" spans="1:12" ht="14.4" x14ac:dyDescent="0.3">
      <c r="A194" s="22"/>
      <c r="B194" s="14"/>
      <c r="C194" s="10"/>
      <c r="D194" s="7" t="s">
        <v>32</v>
      </c>
      <c r="E194" s="41" t="s">
        <v>40</v>
      </c>
      <c r="F194" s="42">
        <v>25</v>
      </c>
      <c r="G194" s="42">
        <v>1.88</v>
      </c>
      <c r="H194" s="42">
        <v>0.38</v>
      </c>
      <c r="I194" s="42">
        <v>9.3800000000000008</v>
      </c>
      <c r="J194" s="42">
        <v>48.46</v>
      </c>
      <c r="K194" s="43"/>
      <c r="L194" s="42">
        <v>1.55</v>
      </c>
    </row>
    <row r="195" spans="1:12" ht="14.4" x14ac:dyDescent="0.3">
      <c r="A195" s="22"/>
      <c r="B195" s="14"/>
      <c r="C195" s="10"/>
      <c r="D195" s="57" t="s">
        <v>61</v>
      </c>
      <c r="E195" s="41" t="s">
        <v>60</v>
      </c>
      <c r="F195" s="42">
        <v>200</v>
      </c>
      <c r="G195" s="42">
        <v>5.6</v>
      </c>
      <c r="H195" s="42">
        <v>6.4</v>
      </c>
      <c r="I195" s="42">
        <v>18.600000000000001</v>
      </c>
      <c r="J195" s="42">
        <v>154.4</v>
      </c>
      <c r="K195" s="43"/>
      <c r="L195" s="42">
        <v>60.85</v>
      </c>
    </row>
    <row r="196" spans="1:12" ht="14.4" x14ac:dyDescent="0.3">
      <c r="A196" s="22"/>
      <c r="B196" s="14"/>
      <c r="C196" s="10"/>
      <c r="D196" s="6"/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6"/>
      <c r="C197" s="8"/>
      <c r="D197" s="17" t="s">
        <v>33</v>
      </c>
      <c r="E197" s="9"/>
      <c r="F197" s="18">
        <f>SUM(F188:F196)</f>
        <v>884</v>
      </c>
      <c r="G197" s="18">
        <f t="shared" ref="G197:J197" si="30">SUM(G188:G196)</f>
        <v>29.740000000000002</v>
      </c>
      <c r="H197" s="18">
        <f t="shared" si="30"/>
        <v>31.980000000000004</v>
      </c>
      <c r="I197" s="18">
        <f t="shared" si="30"/>
        <v>116.42999999999998</v>
      </c>
      <c r="J197" s="18">
        <f t="shared" si="30"/>
        <v>872.50000000000011</v>
      </c>
      <c r="K197" s="24"/>
      <c r="L197" s="18">
        <f t="shared" ref="L197" si="31">SUM(L188:L196)</f>
        <v>258</v>
      </c>
    </row>
    <row r="198" spans="1:12" ht="14.4" x14ac:dyDescent="0.25">
      <c r="A198" s="28">
        <f>A180</f>
        <v>2</v>
      </c>
      <c r="B198" s="29">
        <f>B180</f>
        <v>11</v>
      </c>
      <c r="C198" s="64" t="s">
        <v>4</v>
      </c>
      <c r="D198" s="65"/>
      <c r="E198" s="30"/>
      <c r="F198" s="31">
        <f>F187+F197</f>
        <v>1551.5</v>
      </c>
      <c r="G198" s="31">
        <f t="shared" ref="G198" si="32">G187+G197</f>
        <v>49.4</v>
      </c>
      <c r="H198" s="31">
        <f t="shared" ref="H198" si="33">H187+H197</f>
        <v>50.740000000000009</v>
      </c>
      <c r="I198" s="31">
        <f t="shared" ref="I198" si="34">I187+I197</f>
        <v>192.95</v>
      </c>
      <c r="J198" s="31">
        <f t="shared" ref="J198:L198" si="35">J187+J197</f>
        <v>1426.0600000000002</v>
      </c>
      <c r="K198" s="31"/>
      <c r="L198" s="31">
        <f t="shared" si="35"/>
        <v>430</v>
      </c>
    </row>
    <row r="199" spans="1:12" x14ac:dyDescent="0.25">
      <c r="A199" s="26"/>
      <c r="B199" s="27"/>
      <c r="C199" s="66" t="s">
        <v>5</v>
      </c>
      <c r="D199" s="66"/>
      <c r="E199" s="66"/>
      <c r="F199" s="33">
        <f>(F24+F44+F63+F82+F101+F121+F139+F159+F179+F198)/(IF(F24=0,0,1)+IF(F44=0,0,1)+IF(F63=0,0,1)+IF(F82=0,0,1)+IF(F101=0,0,1)+IF(F121=0,0,1)+IF(F139=0,0,1)+IF(F159=0,0,1)+IF(F179=0,0,1)+IF(F198=0,0,1))</f>
        <v>1550.932</v>
      </c>
      <c r="G199" s="33">
        <f>(G24+G44+G63+G82+G101+G121+G139+G159+G179+G198)/(IF(G24=0,0,1)+IF(G44=0,0,1)+IF(G63=0,0,1)+IF(G82=0,0,1)+IF(G101=0,0,1)+IF(G121=0,0,1)+IF(G139=0,0,1)+IF(G159=0,0,1)+IF(G179=0,0,1)+IF(G198=0,0,1))</f>
        <v>44.930999999999997</v>
      </c>
      <c r="H199" s="33">
        <f>(H24+H44+H63+H82+H101+H121+H139+H159+H179+H198)/(IF(H24=0,0,1)+IF(H44=0,0,1)+IF(H63=0,0,1)+IF(H82=0,0,1)+IF(H101=0,0,1)+IF(H121=0,0,1)+IF(H139=0,0,1)+IF(H159=0,0,1)+IF(H179=0,0,1)+IF(H198=0,0,1))</f>
        <v>45.894000000000005</v>
      </c>
      <c r="I199" s="33">
        <f>(I24+I44+I63+I82+I101+I121+I139+I159+I179+I198)/(IF(I24=0,0,1)+IF(I44=0,0,1)+IF(I63=0,0,1)+IF(I82=0,0,1)+IF(I101=0,0,1)+IF(I121=0,0,1)+IF(I139=0,0,1)+IF(I159=0,0,1)+IF(I179=0,0,1)+IF(I198=0,0,1))</f>
        <v>188.63900000000001</v>
      </c>
      <c r="J199" s="33">
        <f>(J24+J44+J63+J82+J101+J121+J139+J159+J179+J198)/(IF(J24=0,0,1)+IF(J44=0,0,1)+IF(J63=0,0,1)+IF(J82=0,0,1)+IF(J101=0,0,1)+IF(J121=0,0,1)+IF(J139=0,0,1)+IF(J159=0,0,1)+IF(J179=0,0,1)+IF(J198=0,0,1))</f>
        <v>1347.2980000000002</v>
      </c>
      <c r="K199" s="33"/>
      <c r="L199" s="33">
        <f>(L24+L44+L63+L82+L101+L121+L139+L159+L179+L198)/(IF(L24=0,0,1)+IF(L44=0,0,1)+IF(L63=0,0,1)+IF(L82=0,0,1)+IF(L101=0,0,1)+IF(L121=0,0,1)+IF(L139=0,0,1)+IF(L159=0,0,1)+IF(L179=0,0,1)+IF(L198=0,0,1))</f>
        <v>430</v>
      </c>
    </row>
  </sheetData>
  <sheetProtection sheet="1" objects="1" scenarios="1"/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9:E199"/>
    <mergeCell ref="C198:D198"/>
    <mergeCell ref="C121:D121"/>
    <mergeCell ref="C139:D139"/>
    <mergeCell ref="C159:D159"/>
    <mergeCell ref="C179:D179"/>
  </mergeCells>
  <pageMargins left="0.7" right="0.7" top="0.75" bottom="0.75" header="0.3" footer="0.3"/>
  <pageSetup paperSize="9" scale="55" orientation="landscape" r:id="rId1"/>
  <rowBreaks count="4" manualBreakCount="4">
    <brk id="44" max="16383" man="1"/>
    <brk id="82" max="16383" man="1"/>
    <brk id="121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Сайёра</cp:lastModifiedBy>
  <cp:lastPrinted>2024-01-22T07:05:25Z</cp:lastPrinted>
  <dcterms:created xsi:type="dcterms:W3CDTF">2022-05-16T14:23:56Z</dcterms:created>
  <dcterms:modified xsi:type="dcterms:W3CDTF">2025-01-13T15:19:39Z</dcterms:modified>
</cp:coreProperties>
</file>