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"/>
    </mc:Choice>
  </mc:AlternateContent>
  <xr:revisionPtr revIDLastSave="0" documentId="13_ncr:1_{4BC41C5F-4A9F-4D16-8033-17849F9DDB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5" i="1" l="1"/>
  <c r="H185" i="1"/>
  <c r="I185" i="1"/>
  <c r="J185" i="1"/>
  <c r="L185" i="1"/>
  <c r="F185" i="1"/>
  <c r="G166" i="1"/>
  <c r="H166" i="1"/>
  <c r="I166" i="1"/>
  <c r="J166" i="1"/>
  <c r="L166" i="1"/>
  <c r="F166" i="1"/>
  <c r="G146" i="1"/>
  <c r="H146" i="1"/>
  <c r="I146" i="1"/>
  <c r="J146" i="1"/>
  <c r="L146" i="1"/>
  <c r="F146" i="1"/>
  <c r="G127" i="1"/>
  <c r="H127" i="1"/>
  <c r="I127" i="1"/>
  <c r="J127" i="1"/>
  <c r="L127" i="1"/>
  <c r="F127" i="1"/>
  <c r="G108" i="1"/>
  <c r="H108" i="1"/>
  <c r="I108" i="1"/>
  <c r="J108" i="1"/>
  <c r="L108" i="1"/>
  <c r="F108" i="1"/>
  <c r="F89" i="1"/>
  <c r="G89" i="1"/>
  <c r="H89" i="1"/>
  <c r="I89" i="1"/>
  <c r="J89" i="1"/>
  <c r="L89" i="1"/>
  <c r="G70" i="1"/>
  <c r="H70" i="1"/>
  <c r="I70" i="1"/>
  <c r="J70" i="1"/>
  <c r="L70" i="1"/>
  <c r="F70" i="1"/>
  <c r="G51" i="1"/>
  <c r="H51" i="1"/>
  <c r="I51" i="1"/>
  <c r="J51" i="1"/>
  <c r="L51" i="1"/>
  <c r="F51" i="1"/>
  <c r="H13" i="1" l="1"/>
  <c r="I13" i="1"/>
  <c r="J13" i="1"/>
  <c r="L13" i="1"/>
  <c r="G13" i="1"/>
  <c r="G176" i="1" l="1"/>
  <c r="H176" i="1"/>
  <c r="I176" i="1"/>
  <c r="J176" i="1"/>
  <c r="L176" i="1"/>
  <c r="F176" i="1"/>
  <c r="J177" i="1" l="1"/>
  <c r="I177" i="1"/>
  <c r="F177" i="1"/>
  <c r="H177" i="1"/>
  <c r="L177" i="1"/>
  <c r="G177" i="1"/>
  <c r="G156" i="1"/>
  <c r="H156" i="1"/>
  <c r="I156" i="1"/>
  <c r="J156" i="1"/>
  <c r="K156" i="1"/>
  <c r="K157" i="1" s="1"/>
  <c r="L156" i="1"/>
  <c r="F156" i="1"/>
  <c r="G137" i="1"/>
  <c r="H137" i="1"/>
  <c r="I137" i="1"/>
  <c r="J137" i="1"/>
  <c r="L137" i="1"/>
  <c r="F137" i="1"/>
  <c r="G118" i="1"/>
  <c r="G119" i="1" s="1"/>
  <c r="H118" i="1"/>
  <c r="I118" i="1"/>
  <c r="J118" i="1"/>
  <c r="L118" i="1"/>
  <c r="L119" i="1" s="1"/>
  <c r="F118" i="1"/>
  <c r="G99" i="1"/>
  <c r="H99" i="1"/>
  <c r="I99" i="1"/>
  <c r="J99" i="1"/>
  <c r="L99" i="1"/>
  <c r="F99" i="1"/>
  <c r="G80" i="1"/>
  <c r="H80" i="1"/>
  <c r="I80" i="1"/>
  <c r="J80" i="1"/>
  <c r="L80" i="1"/>
  <c r="F80" i="1"/>
  <c r="G61" i="1"/>
  <c r="H61" i="1"/>
  <c r="I61" i="1"/>
  <c r="J61" i="1"/>
  <c r="L61" i="1"/>
  <c r="F61" i="1"/>
  <c r="L42" i="1"/>
  <c r="G42" i="1"/>
  <c r="H42" i="1"/>
  <c r="I42" i="1"/>
  <c r="J42" i="1"/>
  <c r="F42" i="1"/>
  <c r="L157" i="1" l="1"/>
  <c r="L138" i="1"/>
  <c r="G138" i="1"/>
  <c r="G100" i="1"/>
  <c r="L81" i="1"/>
  <c r="L62" i="1"/>
  <c r="G62" i="1"/>
  <c r="H157" i="1"/>
  <c r="J157" i="1"/>
  <c r="J62" i="1"/>
  <c r="J81" i="1"/>
  <c r="J100" i="1"/>
  <c r="J119" i="1"/>
  <c r="J138" i="1"/>
  <c r="G157" i="1"/>
  <c r="I62" i="1"/>
  <c r="I100" i="1"/>
  <c r="I119" i="1"/>
  <c r="I138" i="1"/>
  <c r="F62" i="1"/>
  <c r="H62" i="1"/>
  <c r="F81" i="1"/>
  <c r="H81" i="1"/>
  <c r="F100" i="1"/>
  <c r="H100" i="1"/>
  <c r="F119" i="1"/>
  <c r="H119" i="1"/>
  <c r="F138" i="1"/>
  <c r="H138" i="1"/>
  <c r="F157" i="1"/>
  <c r="I157" i="1"/>
  <c r="L100" i="1"/>
  <c r="G81" i="1"/>
  <c r="I81" i="1"/>
  <c r="B196" i="1"/>
  <c r="A196" i="1"/>
  <c r="L195" i="1"/>
  <c r="J195" i="1"/>
  <c r="I195" i="1"/>
  <c r="H195" i="1"/>
  <c r="G195" i="1"/>
  <c r="G196" i="1" s="1"/>
  <c r="F195" i="1"/>
  <c r="F196" i="1" s="1"/>
  <c r="B186" i="1"/>
  <c r="A186" i="1"/>
  <c r="B177" i="1"/>
  <c r="A177" i="1"/>
  <c r="B167" i="1"/>
  <c r="A167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F13" i="1"/>
  <c r="F24" i="1" l="1"/>
  <c r="J196" i="1"/>
  <c r="I196" i="1"/>
  <c r="L196" i="1"/>
  <c r="H196" i="1"/>
  <c r="L24" i="1"/>
  <c r="J24" i="1"/>
  <c r="G24" i="1"/>
  <c r="I24" i="1"/>
  <c r="H24" i="1"/>
  <c r="H197" i="1" l="1"/>
  <c r="L197" i="1"/>
  <c r="J197" i="1"/>
  <c r="I197" i="1"/>
  <c r="G197" i="1"/>
  <c r="F197" i="1"/>
</calcChain>
</file>

<file path=xl/sharedStrings.xml><?xml version="1.0" encoding="utf-8"?>
<sst xmlns="http://schemas.openxmlformats.org/spreadsheetml/2006/main" count="329" uniqueCount="108">
  <si>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</si>
  <si>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</si>
  <si>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</si>
  <si>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</si>
  <si>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</si>
  <si>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</si>
  <si>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</si>
  <si>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</si>
  <si>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</si>
  <si>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</si>
  <si>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</si>
  <si>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</si>
  <si>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</si>
  <si>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</si>
  <si>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</si>
  <si>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</si>
  <si>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</si>
  <si>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</si>
  <si>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</si>
  <si>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</si>
  <si>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</si>
  <si>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</si>
  <si>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</si>
  <si>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</si>
  <si>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</si>
  <si>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</si>
  <si>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</si>
  <si>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</si>
  <si>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</si>
  <si>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</si>
  <si>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</si>
  <si>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</si>
  <si>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</si>
  <si>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</si>
  <si>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</si>
  <si>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</si>
  <si>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</si>
  <si>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</si>
  <si>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</si>
  <si>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</si>
  <si>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</si>
  <si>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Фрукт</t>
  </si>
  <si>
    <t>Плов по-узбекски</t>
  </si>
  <si>
    <t>Продукт йогуртовый</t>
  </si>
  <si>
    <t>Какао Витошка с 13 витаминами</t>
  </si>
  <si>
    <t>Напиток из смеси ягод Я-Яшка №1</t>
  </si>
  <si>
    <t>Суп с бобовыми и мясом</t>
  </si>
  <si>
    <t>Макаронные изделия отварные</t>
  </si>
  <si>
    <t>Запеканка из творога со сметаной</t>
  </si>
  <si>
    <t>Чай с сахаром</t>
  </si>
  <si>
    <t>Напиток Витошка с витаминами и пребиотиками</t>
  </si>
  <si>
    <t>Йогурт</t>
  </si>
  <si>
    <t>Суп-лапша домашняя с мясом птицы</t>
  </si>
  <si>
    <t>Пельмени промышленного производства с маслом сливочным и сметаной</t>
  </si>
  <si>
    <t>Салат из свеклы с сыром</t>
  </si>
  <si>
    <t>Каша молочная Дружба с маслом сливочным</t>
  </si>
  <si>
    <t>Бутерброд с сыром</t>
  </si>
  <si>
    <t>Напиток из смеси ягод Я-Яшка №3</t>
  </si>
  <si>
    <t>Гуляш (говядина)</t>
  </si>
  <si>
    <t>Каша гречневая рассыпчатая</t>
  </si>
  <si>
    <t>выпечка</t>
  </si>
  <si>
    <t>Крендель сахарный</t>
  </si>
  <si>
    <t>Рагу из овощей</t>
  </si>
  <si>
    <t>Напиток из шиповника</t>
  </si>
  <si>
    <t xml:space="preserve">выпечка </t>
  </si>
  <si>
    <t>Сырная палочка</t>
  </si>
  <si>
    <t>Рассольник Ленинградский (с крупой перловой) с мясом и сметаной</t>
  </si>
  <si>
    <t xml:space="preserve">Суп картофельный с фасолью и мясом </t>
  </si>
  <si>
    <t>Биточек из говядины с маслом сливочным</t>
  </si>
  <si>
    <t>Борщ с капустой и картофелем с мясом и сметаной</t>
  </si>
  <si>
    <t>Шницель из говядины с маслом сливочным</t>
  </si>
  <si>
    <t xml:space="preserve">Пюре картофельное </t>
  </si>
  <si>
    <t xml:space="preserve">фрукты </t>
  </si>
  <si>
    <t>Бефстроганов (говядина)</t>
  </si>
  <si>
    <t>Булочка Ромашка</t>
  </si>
  <si>
    <t>Щи из свежей капусты и картофеля с мясом и сметаной</t>
  </si>
  <si>
    <t xml:space="preserve">Плов из говядины </t>
  </si>
  <si>
    <t xml:space="preserve">Салат Удинский </t>
  </si>
  <si>
    <t>Рассольник домашний с мясом и сметаной</t>
  </si>
  <si>
    <t>Тефтели из говядины (2 вариант)</t>
  </si>
  <si>
    <t>Суп-лапша Домашняя с мясом птицы</t>
  </si>
  <si>
    <t xml:space="preserve">Азу из говядины </t>
  </si>
  <si>
    <t>Эчпочмак</t>
  </si>
  <si>
    <t>413, 49</t>
  </si>
  <si>
    <t>Колбаски детские отварные с макаронными изделиями отварными с сыром</t>
  </si>
  <si>
    <t>Птица, запеченная в сметанном соусе с кашей гречневой с овощами</t>
  </si>
  <si>
    <t>300, 21</t>
  </si>
  <si>
    <t>Котлета Воздушная с маслом сливочным с макаронными изделиями отварными с сыром</t>
  </si>
  <si>
    <t>9, 49</t>
  </si>
  <si>
    <t>Печень по-строгановски с пюре картофельным</t>
  </si>
  <si>
    <t>431, 520</t>
  </si>
  <si>
    <t>Котлеты рубленные (говядина) с маслом сливочным</t>
  </si>
  <si>
    <t>Напиток из сухофруктов</t>
  </si>
  <si>
    <t>Напиток из смеси Тюменский туесок</t>
  </si>
  <si>
    <t>Котлета по-волжски с маслом сливочны с пюре картофельным</t>
  </si>
  <si>
    <t>156, 520</t>
  </si>
  <si>
    <t>Напиток из яблок с лимоном</t>
  </si>
  <si>
    <t>Икра морковная</t>
  </si>
  <si>
    <t xml:space="preserve">Плов по-узбекски </t>
  </si>
  <si>
    <t>Сок фруктовый Мой</t>
  </si>
  <si>
    <t>Морс Тюменский туесок</t>
  </si>
  <si>
    <t>Запеканка из творога с мол.сгущ.</t>
  </si>
  <si>
    <t>Молоко Агуша</t>
  </si>
  <si>
    <t>мол.прод</t>
  </si>
  <si>
    <t>Чай с лимоном</t>
  </si>
  <si>
    <t>Кисель Витошка</t>
  </si>
  <si>
    <t>Директор МАОУ "СШ №8"</t>
  </si>
  <si>
    <t>Е.В.Александрова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</si>
</sst>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4" borderId="5" xfId="0" applyFill="1" applyBorder="1"/>
    <xf numFmtId="0" fontId="1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1"/>
      <c r="D1" s="62"/>
      <c r="E1" s="62"/>
      <c r="F1" s="11" t="s">
        <v>16</v>
      </c>
      <c r="G1" s="2" t="s">
        <v>17</v>
      </c>
      <c r="H1" s="63" t="s">
        <v>106</v>
      </c>
      <c r="I1" s="63"/>
      <c r="J1" s="63"/>
      <c r="K1" s="63"/>
    </row>
    <row r="2" spans="1:12" ht="18" customHeight="1" x14ac:dyDescent="0.2">
      <c r="A2" s="34" t="s">
        <v>6</v>
      </c>
      <c r="C2" s="2"/>
      <c r="G2" s="2" t="s">
        <v>18</v>
      </c>
      <c r="H2" s="63" t="s">
        <v>107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5.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84</v>
      </c>
      <c r="F6" s="39">
        <v>302</v>
      </c>
      <c r="G6" s="39">
        <v>14.61</v>
      </c>
      <c r="H6" s="39">
        <v>19.149999999999999</v>
      </c>
      <c r="I6" s="39">
        <v>38.92</v>
      </c>
      <c r="J6" s="39">
        <v>386.47</v>
      </c>
      <c r="K6" s="39" t="s">
        <v>83</v>
      </c>
      <c r="L6" s="39">
        <v>146.75</v>
      </c>
    </row>
    <row r="7" spans="1:12" ht="15" x14ac:dyDescent="0.25">
      <c r="A7" s="22"/>
      <c r="B7" s="14"/>
      <c r="C7" s="10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0"/>
      <c r="D8" s="7" t="s">
        <v>22</v>
      </c>
      <c r="E8" s="41" t="s">
        <v>50</v>
      </c>
      <c r="F8" s="42">
        <v>200</v>
      </c>
      <c r="G8" s="42">
        <v>0</v>
      </c>
      <c r="H8" s="42">
        <v>0</v>
      </c>
      <c r="I8" s="42">
        <v>18.600000000000001</v>
      </c>
      <c r="J8" s="42">
        <v>74.400000000000006</v>
      </c>
      <c r="K8" s="43">
        <v>357</v>
      </c>
      <c r="L8" s="42">
        <v>15.8</v>
      </c>
    </row>
    <row r="9" spans="1:12" ht="15" x14ac:dyDescent="0.25">
      <c r="A9" s="22"/>
      <c r="B9" s="14"/>
      <c r="C9" s="10"/>
      <c r="D9" s="7" t="s">
        <v>23</v>
      </c>
      <c r="E9" s="41" t="s">
        <v>39</v>
      </c>
      <c r="F9" s="42">
        <v>37.5</v>
      </c>
      <c r="G9" s="42">
        <v>2.9</v>
      </c>
      <c r="H9" s="42">
        <v>0.3</v>
      </c>
      <c r="I9" s="42">
        <v>18.5</v>
      </c>
      <c r="J9" s="42">
        <v>88.3</v>
      </c>
      <c r="K9" s="43"/>
      <c r="L9" s="42">
        <v>1.9</v>
      </c>
    </row>
    <row r="10" spans="1:12" ht="15" x14ac:dyDescent="0.25">
      <c r="A10" s="22"/>
      <c r="B10" s="14"/>
      <c r="C10" s="10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6" t="s">
        <v>23</v>
      </c>
      <c r="E11" s="41" t="s">
        <v>40</v>
      </c>
      <c r="F11" s="42">
        <v>20</v>
      </c>
      <c r="G11" s="42">
        <v>1.5</v>
      </c>
      <c r="H11" s="42">
        <v>0.3</v>
      </c>
      <c r="I11" s="42">
        <v>7.5</v>
      </c>
      <c r="J11" s="42">
        <v>38.700000000000003</v>
      </c>
      <c r="K11" s="43"/>
      <c r="L11" s="42">
        <v>1.1499999999999999</v>
      </c>
    </row>
    <row r="12" spans="1:12" ht="15" x14ac:dyDescent="0.25">
      <c r="A12" s="22"/>
      <c r="B12" s="14"/>
      <c r="C12" s="10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SUM(F6:F11)</f>
        <v>559.5</v>
      </c>
      <c r="G13" s="18">
        <f>SUM(G6:G12)</f>
        <v>19.009999999999998</v>
      </c>
      <c r="H13" s="18">
        <f t="shared" ref="H13:L13" si="0">SUM(H6:H12)</f>
        <v>19.75</v>
      </c>
      <c r="I13" s="18">
        <f t="shared" si="0"/>
        <v>83.52000000000001</v>
      </c>
      <c r="J13" s="18">
        <f t="shared" si="0"/>
        <v>587.87</v>
      </c>
      <c r="K13" s="18"/>
      <c r="L13" s="55">
        <f t="shared" si="0"/>
        <v>165.60000000000002</v>
      </c>
    </row>
    <row r="14" spans="1:12" ht="15" x14ac:dyDescent="0.25">
      <c r="A14" s="25">
        <f>A6</f>
        <v>1</v>
      </c>
      <c r="B14" s="12">
        <f>B6</f>
        <v>1</v>
      </c>
      <c r="C14" s="53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7" t="s">
        <v>27</v>
      </c>
      <c r="E15" s="41" t="s">
        <v>46</v>
      </c>
      <c r="F15" s="42">
        <v>226</v>
      </c>
      <c r="G15" s="42">
        <v>4.17</v>
      </c>
      <c r="H15" s="42">
        <v>4.54</v>
      </c>
      <c r="I15" s="42">
        <v>8.02</v>
      </c>
      <c r="J15" s="42">
        <v>89.65</v>
      </c>
      <c r="K15" s="43">
        <v>139</v>
      </c>
      <c r="L15" s="42">
        <v>59.7</v>
      </c>
    </row>
    <row r="16" spans="1:12" ht="15" x14ac:dyDescent="0.25">
      <c r="A16" s="22"/>
      <c r="B16" s="14"/>
      <c r="C16" s="10"/>
      <c r="D16" s="7" t="s">
        <v>28</v>
      </c>
      <c r="E16" s="41" t="s">
        <v>58</v>
      </c>
      <c r="F16" s="42">
        <v>120</v>
      </c>
      <c r="G16" s="42">
        <v>10.9</v>
      </c>
      <c r="H16" s="42">
        <v>13.05</v>
      </c>
      <c r="I16" s="42">
        <v>12.68</v>
      </c>
      <c r="J16" s="42">
        <v>211.77</v>
      </c>
      <c r="K16" s="43">
        <v>437</v>
      </c>
      <c r="L16" s="42">
        <v>116.45</v>
      </c>
    </row>
    <row r="17" spans="1:12" ht="15" x14ac:dyDescent="0.25">
      <c r="A17" s="22"/>
      <c r="B17" s="14"/>
      <c r="C17" s="10"/>
      <c r="D17" s="7" t="s">
        <v>29</v>
      </c>
      <c r="E17" s="41" t="s">
        <v>59</v>
      </c>
      <c r="F17" s="42">
        <v>200</v>
      </c>
      <c r="G17" s="42">
        <v>4.5999999999999996</v>
      </c>
      <c r="H17" s="42">
        <v>8.41</v>
      </c>
      <c r="I17" s="42">
        <v>30.4</v>
      </c>
      <c r="J17" s="42">
        <v>215.69</v>
      </c>
      <c r="K17" s="43">
        <v>508</v>
      </c>
      <c r="L17" s="42">
        <v>25.7</v>
      </c>
    </row>
    <row r="18" spans="1:12" ht="15" x14ac:dyDescent="0.25">
      <c r="A18" s="22"/>
      <c r="B18" s="14"/>
      <c r="C18" s="10"/>
      <c r="D18" s="7" t="s">
        <v>30</v>
      </c>
      <c r="E18" s="41" t="s">
        <v>45</v>
      </c>
      <c r="F18" s="42">
        <v>200</v>
      </c>
      <c r="G18" s="42">
        <v>0.13</v>
      </c>
      <c r="H18" s="42">
        <v>0.11</v>
      </c>
      <c r="I18" s="42">
        <v>12.22</v>
      </c>
      <c r="J18" s="42">
        <v>50.39</v>
      </c>
      <c r="K18" s="43">
        <v>360</v>
      </c>
      <c r="L18" s="42">
        <v>11.9</v>
      </c>
    </row>
    <row r="19" spans="1:12" ht="15" x14ac:dyDescent="0.25">
      <c r="A19" s="22"/>
      <c r="B19" s="14"/>
      <c r="C19" s="10"/>
      <c r="D19" s="7" t="s">
        <v>31</v>
      </c>
      <c r="E19" s="41" t="s">
        <v>39</v>
      </c>
      <c r="F19" s="42">
        <v>50</v>
      </c>
      <c r="G19" s="42">
        <v>3.87</v>
      </c>
      <c r="H19" s="42">
        <v>0.4</v>
      </c>
      <c r="I19" s="42">
        <v>24.65</v>
      </c>
      <c r="J19" s="42">
        <v>117.68</v>
      </c>
      <c r="K19" s="43"/>
      <c r="L19" s="42">
        <v>2.5499999999999998</v>
      </c>
    </row>
    <row r="20" spans="1:12" ht="15" x14ac:dyDescent="0.25">
      <c r="A20" s="22"/>
      <c r="B20" s="14"/>
      <c r="C20" s="10"/>
      <c r="D20" s="7" t="s">
        <v>32</v>
      </c>
      <c r="E20" s="41" t="s">
        <v>40</v>
      </c>
      <c r="F20" s="42">
        <v>25</v>
      </c>
      <c r="G20" s="42">
        <v>1.88</v>
      </c>
      <c r="H20" s="42">
        <v>0.38</v>
      </c>
      <c r="I20" s="42">
        <v>9.3800000000000008</v>
      </c>
      <c r="J20" s="42">
        <v>48.46</v>
      </c>
      <c r="K20" s="43"/>
      <c r="L20" s="42">
        <v>1.4</v>
      </c>
    </row>
    <row r="21" spans="1:12" ht="15" x14ac:dyDescent="0.25">
      <c r="A21" s="22"/>
      <c r="B21" s="14"/>
      <c r="C21" s="10"/>
      <c r="D21" s="51" t="s">
        <v>60</v>
      </c>
      <c r="E21" s="41" t="s">
        <v>61</v>
      </c>
      <c r="F21" s="42">
        <v>90</v>
      </c>
      <c r="G21" s="42">
        <v>1.4</v>
      </c>
      <c r="H21" s="42">
        <v>1.04</v>
      </c>
      <c r="I21" s="42">
        <v>20.6</v>
      </c>
      <c r="J21" s="42">
        <v>97.36</v>
      </c>
      <c r="K21" s="43">
        <v>125</v>
      </c>
      <c r="L21" s="42">
        <v>30.96</v>
      </c>
    </row>
    <row r="22" spans="1:12" ht="15" x14ac:dyDescent="0.25">
      <c r="A22" s="22"/>
      <c r="B22" s="14"/>
      <c r="C22" s="10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33</v>
      </c>
      <c r="E23" s="9"/>
      <c r="F23" s="18">
        <f>SUM(F14:F22)</f>
        <v>911</v>
      </c>
      <c r="G23" s="18">
        <f t="shared" ref="G23:J23" si="1">SUM(G14:G22)</f>
        <v>26.95</v>
      </c>
      <c r="H23" s="18">
        <f t="shared" si="1"/>
        <v>27.929999999999996</v>
      </c>
      <c r="I23" s="18">
        <f t="shared" si="1"/>
        <v>117.94999999999999</v>
      </c>
      <c r="J23" s="18">
        <f t="shared" si="1"/>
        <v>831.00000000000011</v>
      </c>
      <c r="K23" s="24"/>
      <c r="L23" s="18">
        <f t="shared" ref="L23" si="2">SUM(L14:L22)</f>
        <v>248.66000000000003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1470.5</v>
      </c>
      <c r="G24" s="31">
        <f t="shared" ref="G24:J24" si="3">G13+G23</f>
        <v>45.959999999999994</v>
      </c>
      <c r="H24" s="31">
        <f t="shared" si="3"/>
        <v>47.679999999999993</v>
      </c>
      <c r="I24" s="31">
        <f t="shared" si="3"/>
        <v>201.47</v>
      </c>
      <c r="J24" s="31">
        <f t="shared" si="3"/>
        <v>1418.8700000000001</v>
      </c>
      <c r="K24" s="31"/>
      <c r="L24" s="31">
        <f t="shared" ref="L24" si="4">L13+L23</f>
        <v>414.26000000000005</v>
      </c>
    </row>
    <row r="25" spans="1:12" ht="15" x14ac:dyDescent="0.25">
      <c r="A25" s="13">
        <v>1</v>
      </c>
      <c r="B25" s="14">
        <v>2</v>
      </c>
      <c r="C25" s="21" t="s">
        <v>20</v>
      </c>
      <c r="D25" s="5" t="s">
        <v>21</v>
      </c>
      <c r="E25" s="38" t="s">
        <v>48</v>
      </c>
      <c r="F25" s="39">
        <v>185</v>
      </c>
      <c r="G25" s="39">
        <v>13.05</v>
      </c>
      <c r="H25" s="39">
        <v>14.51</v>
      </c>
      <c r="I25" s="39">
        <v>33.65</v>
      </c>
      <c r="J25" s="39">
        <v>317.39</v>
      </c>
      <c r="K25" s="40">
        <v>366</v>
      </c>
      <c r="L25" s="39">
        <v>115.5</v>
      </c>
    </row>
    <row r="26" spans="1:12" ht="15" x14ac:dyDescent="0.25">
      <c r="A26" s="13"/>
      <c r="B26" s="14"/>
      <c r="C26" s="10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0"/>
      <c r="D27" s="7" t="s">
        <v>22</v>
      </c>
      <c r="E27" s="41" t="s">
        <v>49</v>
      </c>
      <c r="F27" s="42">
        <v>200</v>
      </c>
      <c r="G27" s="42">
        <v>0.05</v>
      </c>
      <c r="H27" s="42">
        <v>0</v>
      </c>
      <c r="I27" s="42">
        <v>9.98</v>
      </c>
      <c r="J27" s="42">
        <v>40.119999999999997</v>
      </c>
      <c r="K27" s="43">
        <v>685</v>
      </c>
      <c r="L27" s="42">
        <v>2.75</v>
      </c>
    </row>
    <row r="28" spans="1:12" ht="15" x14ac:dyDescent="0.25">
      <c r="A28" s="13"/>
      <c r="B28" s="14"/>
      <c r="C28" s="10"/>
      <c r="D28" s="7" t="s">
        <v>23</v>
      </c>
      <c r="E28" s="41" t="s">
        <v>39</v>
      </c>
      <c r="F28" s="42">
        <v>37.5</v>
      </c>
      <c r="G28" s="42">
        <v>2.9</v>
      </c>
      <c r="H28" s="42">
        <v>0.3</v>
      </c>
      <c r="I28" s="42">
        <v>18.5</v>
      </c>
      <c r="J28" s="42">
        <v>88.3</v>
      </c>
      <c r="K28" s="43"/>
      <c r="L28" s="42">
        <v>1.9</v>
      </c>
    </row>
    <row r="29" spans="1:12" ht="15" x14ac:dyDescent="0.25">
      <c r="A29" s="13"/>
      <c r="B29" s="14"/>
      <c r="C29" s="10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0"/>
      <c r="D30" s="50" t="s">
        <v>51</v>
      </c>
      <c r="E30" s="41" t="s">
        <v>43</v>
      </c>
      <c r="F30" s="42">
        <v>100</v>
      </c>
      <c r="G30" s="42">
        <v>1.8</v>
      </c>
      <c r="H30" s="42">
        <v>3.5</v>
      </c>
      <c r="I30" s="42">
        <v>10.8</v>
      </c>
      <c r="J30" s="42">
        <v>81.900000000000006</v>
      </c>
      <c r="K30" s="43"/>
      <c r="L30" s="42">
        <v>44.66</v>
      </c>
    </row>
    <row r="31" spans="1:12" ht="15" x14ac:dyDescent="0.25">
      <c r="A31" s="13"/>
      <c r="B31" s="14"/>
      <c r="C31" s="10"/>
      <c r="D31" s="6" t="s">
        <v>23</v>
      </c>
      <c r="E31" s="41" t="s">
        <v>40</v>
      </c>
      <c r="F31" s="42">
        <v>20</v>
      </c>
      <c r="G31" s="42">
        <v>1.5</v>
      </c>
      <c r="H31" s="42">
        <v>0.3</v>
      </c>
      <c r="I31" s="42">
        <v>7.5</v>
      </c>
      <c r="J31" s="42">
        <v>38.700000000000003</v>
      </c>
      <c r="K31" s="43"/>
      <c r="L31" s="42">
        <v>1.1499999999999999</v>
      </c>
    </row>
    <row r="32" spans="1:12" ht="15" x14ac:dyDescent="0.25">
      <c r="A32" s="15"/>
      <c r="B32" s="16"/>
      <c r="C32" s="8"/>
      <c r="D32" s="17" t="s">
        <v>33</v>
      </c>
      <c r="E32" s="9"/>
      <c r="F32" s="18">
        <f>SUM(F25:F31)</f>
        <v>542.5</v>
      </c>
      <c r="G32" s="18">
        <f t="shared" ref="G32" si="5">SUM(G25:G31)</f>
        <v>19.3</v>
      </c>
      <c r="H32" s="18">
        <f t="shared" ref="H32" si="6">SUM(H25:H31)</f>
        <v>18.610000000000003</v>
      </c>
      <c r="I32" s="18">
        <f t="shared" ref="I32" si="7">SUM(I25:I31)</f>
        <v>80.429999999999993</v>
      </c>
      <c r="J32" s="18">
        <f t="shared" ref="J32:L32" si="8">SUM(J25:J31)</f>
        <v>566.41000000000008</v>
      </c>
      <c r="K32" s="24"/>
      <c r="L32" s="18">
        <f t="shared" si="8"/>
        <v>165.96</v>
      </c>
    </row>
    <row r="33" spans="1:12" ht="15" x14ac:dyDescent="0.25">
      <c r="A33" s="12">
        <f>A25</f>
        <v>1</v>
      </c>
      <c r="B33" s="12">
        <f>B25</f>
        <v>2</v>
      </c>
      <c r="C33" s="52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7" t="s">
        <v>27</v>
      </c>
      <c r="E34" s="41" t="s">
        <v>52</v>
      </c>
      <c r="F34" s="42">
        <v>238</v>
      </c>
      <c r="G34" s="42">
        <v>6.29</v>
      </c>
      <c r="H34" s="42">
        <v>6.88</v>
      </c>
      <c r="I34" s="42">
        <v>18.77</v>
      </c>
      <c r="J34" s="42">
        <v>162.16</v>
      </c>
      <c r="K34" s="43">
        <v>148</v>
      </c>
      <c r="L34" s="42">
        <v>46.55</v>
      </c>
    </row>
    <row r="35" spans="1:12" ht="15" x14ac:dyDescent="0.25">
      <c r="A35" s="13"/>
      <c r="B35" s="14"/>
      <c r="C35" s="10"/>
      <c r="D35" s="7" t="s">
        <v>28</v>
      </c>
      <c r="E35" s="41" t="s">
        <v>91</v>
      </c>
      <c r="F35" s="42">
        <v>105</v>
      </c>
      <c r="G35" s="42">
        <v>9.5399999999999991</v>
      </c>
      <c r="H35" s="42">
        <v>10.050000000000001</v>
      </c>
      <c r="I35" s="42">
        <v>6.88</v>
      </c>
      <c r="J35" s="42">
        <v>156.13</v>
      </c>
      <c r="K35" s="43">
        <v>451</v>
      </c>
      <c r="L35" s="42">
        <v>101.75</v>
      </c>
    </row>
    <row r="36" spans="1:12" ht="15" x14ac:dyDescent="0.25">
      <c r="A36" s="13"/>
      <c r="B36" s="14"/>
      <c r="C36" s="10"/>
      <c r="D36" s="7" t="s">
        <v>29</v>
      </c>
      <c r="E36" s="41" t="s">
        <v>62</v>
      </c>
      <c r="F36" s="42">
        <v>200</v>
      </c>
      <c r="G36" s="42">
        <v>4.04</v>
      </c>
      <c r="H36" s="42">
        <v>9.4</v>
      </c>
      <c r="I36" s="42">
        <v>23.47</v>
      </c>
      <c r="J36" s="42">
        <v>194.64</v>
      </c>
      <c r="K36" s="43">
        <v>541</v>
      </c>
      <c r="L36" s="42">
        <v>31.75</v>
      </c>
    </row>
    <row r="37" spans="1:12" ht="15" x14ac:dyDescent="0.25">
      <c r="A37" s="13"/>
      <c r="B37" s="14"/>
      <c r="C37" s="10"/>
      <c r="D37" s="7" t="s">
        <v>30</v>
      </c>
      <c r="E37" s="41" t="s">
        <v>92</v>
      </c>
      <c r="F37" s="42">
        <v>200</v>
      </c>
      <c r="G37" s="42">
        <v>0</v>
      </c>
      <c r="H37" s="42">
        <v>0</v>
      </c>
      <c r="I37" s="42">
        <v>14</v>
      </c>
      <c r="J37" s="42">
        <v>56</v>
      </c>
      <c r="K37" s="43">
        <v>495</v>
      </c>
      <c r="L37" s="42">
        <v>7.15</v>
      </c>
    </row>
    <row r="38" spans="1:12" ht="15" x14ac:dyDescent="0.25">
      <c r="A38" s="13"/>
      <c r="B38" s="14"/>
      <c r="C38" s="10"/>
      <c r="D38" s="7" t="s">
        <v>31</v>
      </c>
      <c r="E38" s="41" t="s">
        <v>39</v>
      </c>
      <c r="F38" s="42">
        <v>50</v>
      </c>
      <c r="G38" s="42">
        <v>3.87</v>
      </c>
      <c r="H38" s="42">
        <v>0.4</v>
      </c>
      <c r="I38" s="42">
        <v>24.65</v>
      </c>
      <c r="J38" s="42">
        <v>117.68</v>
      </c>
      <c r="K38" s="43"/>
      <c r="L38" s="42">
        <v>2.5499999999999998</v>
      </c>
    </row>
    <row r="39" spans="1:12" ht="15" x14ac:dyDescent="0.25">
      <c r="A39" s="13"/>
      <c r="B39" s="14"/>
      <c r="C39" s="10"/>
      <c r="D39" s="7" t="s">
        <v>32</v>
      </c>
      <c r="E39" s="41" t="s">
        <v>40</v>
      </c>
      <c r="F39" s="42">
        <v>25</v>
      </c>
      <c r="G39" s="42">
        <v>1.88</v>
      </c>
      <c r="H39" s="42">
        <v>0.38</v>
      </c>
      <c r="I39" s="42">
        <v>9.3800000000000008</v>
      </c>
      <c r="J39" s="42">
        <v>48.46</v>
      </c>
      <c r="K39" s="43"/>
      <c r="L39" s="42">
        <v>1.4</v>
      </c>
    </row>
    <row r="40" spans="1:12" ht="15" x14ac:dyDescent="0.25">
      <c r="A40" s="13"/>
      <c r="B40" s="14"/>
      <c r="C40" s="10"/>
      <c r="D40" s="51" t="s">
        <v>24</v>
      </c>
      <c r="E40" s="41" t="s">
        <v>41</v>
      </c>
      <c r="F40" s="42">
        <v>150</v>
      </c>
      <c r="G40" s="42">
        <v>0.6</v>
      </c>
      <c r="H40" s="42">
        <v>0.6</v>
      </c>
      <c r="I40" s="42">
        <v>14.4</v>
      </c>
      <c r="J40" s="42">
        <v>65.400000000000006</v>
      </c>
      <c r="K40" s="43"/>
      <c r="L40" s="42">
        <v>54</v>
      </c>
    </row>
    <row r="41" spans="1:12" ht="15" x14ac:dyDescent="0.25">
      <c r="A41" s="13"/>
      <c r="B41" s="14"/>
      <c r="C41" s="10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33</v>
      </c>
      <c r="E42" s="9"/>
      <c r="F42" s="18">
        <f>SUM(F34:F41)</f>
        <v>968</v>
      </c>
      <c r="G42" s="18">
        <f t="shared" ref="G42:J42" si="9">SUM(G34:G41)</f>
        <v>26.22</v>
      </c>
      <c r="H42" s="18">
        <f t="shared" si="9"/>
        <v>27.709999999999997</v>
      </c>
      <c r="I42" s="18">
        <f t="shared" si="9"/>
        <v>111.55</v>
      </c>
      <c r="J42" s="18">
        <f t="shared" si="9"/>
        <v>800.46999999999991</v>
      </c>
      <c r="K42" s="18"/>
      <c r="L42" s="18">
        <f>SUM(L34:L41)</f>
        <v>245.15000000000003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1510.5</v>
      </c>
      <c r="G43" s="31">
        <f t="shared" ref="G43:L43" si="10">G32+G42</f>
        <v>45.519999999999996</v>
      </c>
      <c r="H43" s="31">
        <f t="shared" si="10"/>
        <v>46.32</v>
      </c>
      <c r="I43" s="31">
        <f t="shared" si="10"/>
        <v>191.98</v>
      </c>
      <c r="J43" s="31">
        <f t="shared" si="10"/>
        <v>1366.88</v>
      </c>
      <c r="K43" s="31"/>
      <c r="L43" s="31">
        <f t="shared" si="10"/>
        <v>411.11</v>
      </c>
    </row>
    <row r="44" spans="1:12" ht="25.5" x14ac:dyDescent="0.25">
      <c r="A44" s="19">
        <v>1</v>
      </c>
      <c r="B44" s="20">
        <v>3</v>
      </c>
      <c r="C44" s="21" t="s">
        <v>20</v>
      </c>
      <c r="D44" s="5" t="s">
        <v>21</v>
      </c>
      <c r="E44" s="38" t="s">
        <v>85</v>
      </c>
      <c r="F44" s="39">
        <v>300</v>
      </c>
      <c r="G44" s="39">
        <v>14.89</v>
      </c>
      <c r="H44" s="39">
        <v>16.920000000000002</v>
      </c>
      <c r="I44" s="39">
        <v>31.37</v>
      </c>
      <c r="J44" s="39">
        <v>337.34</v>
      </c>
      <c r="K44" s="39" t="s">
        <v>86</v>
      </c>
      <c r="L44" s="39">
        <v>117</v>
      </c>
    </row>
    <row r="45" spans="1:12" ht="15" x14ac:dyDescent="0.25">
      <c r="A45" s="22"/>
      <c r="B45" s="14"/>
      <c r="C45" s="10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0"/>
      <c r="D46" s="7" t="s">
        <v>22</v>
      </c>
      <c r="E46" s="41" t="s">
        <v>93</v>
      </c>
      <c r="F46" s="42">
        <v>200</v>
      </c>
      <c r="G46" s="42">
        <v>0.15</v>
      </c>
      <c r="H46" s="42">
        <v>0.09</v>
      </c>
      <c r="I46" s="42">
        <v>16.38</v>
      </c>
      <c r="J46" s="42">
        <v>66.930000000000007</v>
      </c>
      <c r="K46" s="43">
        <v>348</v>
      </c>
      <c r="L46" s="42">
        <v>19.55</v>
      </c>
    </row>
    <row r="47" spans="1:12" ht="15" x14ac:dyDescent="0.25">
      <c r="A47" s="22"/>
      <c r="B47" s="14"/>
      <c r="C47" s="10"/>
      <c r="D47" s="7" t="s">
        <v>23</v>
      </c>
      <c r="E47" s="41" t="s">
        <v>39</v>
      </c>
      <c r="F47" s="42">
        <v>37.5</v>
      </c>
      <c r="G47" s="42">
        <v>2.9</v>
      </c>
      <c r="H47" s="42">
        <v>0.3</v>
      </c>
      <c r="I47" s="42">
        <v>18.5</v>
      </c>
      <c r="J47" s="42">
        <v>88.3</v>
      </c>
      <c r="K47" s="43"/>
      <c r="L47" s="42">
        <v>1.9</v>
      </c>
    </row>
    <row r="48" spans="1:12" ht="15" x14ac:dyDescent="0.25">
      <c r="A48" s="22"/>
      <c r="B48" s="14"/>
      <c r="C48" s="10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6" t="s">
        <v>23</v>
      </c>
      <c r="E49" s="41" t="s">
        <v>40</v>
      </c>
      <c r="F49" s="42">
        <v>20</v>
      </c>
      <c r="G49" s="42">
        <v>1.5</v>
      </c>
      <c r="H49" s="42">
        <v>0.3</v>
      </c>
      <c r="I49" s="42">
        <v>7.5</v>
      </c>
      <c r="J49" s="42">
        <v>38.700000000000003</v>
      </c>
      <c r="K49" s="43"/>
      <c r="L49" s="42">
        <v>1.1499999999999999</v>
      </c>
    </row>
    <row r="50" spans="1:12" ht="15" x14ac:dyDescent="0.25">
      <c r="A50" s="22"/>
      <c r="B50" s="14"/>
      <c r="C50" s="10"/>
      <c r="D50" s="51" t="s">
        <v>24</v>
      </c>
      <c r="E50" s="41" t="s">
        <v>41</v>
      </c>
      <c r="F50" s="42">
        <v>100</v>
      </c>
      <c r="G50" s="42">
        <v>0.4</v>
      </c>
      <c r="H50" s="42">
        <v>0.4</v>
      </c>
      <c r="I50" s="42">
        <v>9.6</v>
      </c>
      <c r="J50" s="42">
        <v>43.6</v>
      </c>
      <c r="K50" s="43"/>
      <c r="L50" s="42">
        <v>26</v>
      </c>
    </row>
    <row r="51" spans="1:12" ht="15" x14ac:dyDescent="0.25">
      <c r="A51" s="23"/>
      <c r="B51" s="16"/>
      <c r="C51" s="8"/>
      <c r="D51" s="17" t="s">
        <v>33</v>
      </c>
      <c r="E51" s="9"/>
      <c r="F51" s="18">
        <f>SUM(F44:F50)</f>
        <v>657.5</v>
      </c>
      <c r="G51" s="18">
        <f t="shared" ref="G51:L51" si="11">SUM(G44:G50)</f>
        <v>19.84</v>
      </c>
      <c r="H51" s="18">
        <f t="shared" si="11"/>
        <v>18.010000000000002</v>
      </c>
      <c r="I51" s="18">
        <f t="shared" si="11"/>
        <v>83.35</v>
      </c>
      <c r="J51" s="18">
        <f t="shared" si="11"/>
        <v>574.87</v>
      </c>
      <c r="K51" s="18"/>
      <c r="L51" s="18">
        <f t="shared" si="11"/>
        <v>165.60000000000002</v>
      </c>
    </row>
    <row r="52" spans="1:12" ht="15" x14ac:dyDescent="0.25">
      <c r="A52" s="25">
        <f>A44</f>
        <v>1</v>
      </c>
      <c r="B52" s="12">
        <f>B44</f>
        <v>3</v>
      </c>
      <c r="C52" s="52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7" t="s">
        <v>27</v>
      </c>
      <c r="E53" s="41" t="s">
        <v>67</v>
      </c>
      <c r="F53" s="42">
        <v>220</v>
      </c>
      <c r="G53" s="42">
        <v>4.0199999999999996</v>
      </c>
      <c r="H53" s="42">
        <v>7.98</v>
      </c>
      <c r="I53" s="42">
        <v>10.95</v>
      </c>
      <c r="J53" s="42">
        <v>131.69999999999999</v>
      </c>
      <c r="K53" s="43">
        <v>139</v>
      </c>
      <c r="L53" s="42">
        <v>56.55</v>
      </c>
    </row>
    <row r="54" spans="1:12" ht="15" x14ac:dyDescent="0.25">
      <c r="A54" s="22"/>
      <c r="B54" s="14"/>
      <c r="C54" s="10"/>
      <c r="D54" s="7" t="s">
        <v>28</v>
      </c>
      <c r="E54" s="41" t="s">
        <v>42</v>
      </c>
      <c r="F54" s="42">
        <v>200</v>
      </c>
      <c r="G54" s="42">
        <v>15.5</v>
      </c>
      <c r="H54" s="42">
        <v>14.34</v>
      </c>
      <c r="I54" s="42">
        <v>35.76</v>
      </c>
      <c r="J54" s="42">
        <v>334.1</v>
      </c>
      <c r="K54" s="43">
        <v>444</v>
      </c>
      <c r="L54" s="42">
        <v>138.4</v>
      </c>
    </row>
    <row r="55" spans="1:12" ht="15" x14ac:dyDescent="0.25">
      <c r="A55" s="22"/>
      <c r="B55" s="14"/>
      <c r="C55" s="10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7" t="s">
        <v>30</v>
      </c>
      <c r="E56" s="41" t="s">
        <v>63</v>
      </c>
      <c r="F56" s="42">
        <v>200</v>
      </c>
      <c r="G56" s="42">
        <v>0.2</v>
      </c>
      <c r="H56" s="42">
        <v>0</v>
      </c>
      <c r="I56" s="42">
        <v>14.46</v>
      </c>
      <c r="J56" s="42">
        <v>58.64</v>
      </c>
      <c r="K56" s="43">
        <v>705</v>
      </c>
      <c r="L56" s="42">
        <v>13.95</v>
      </c>
    </row>
    <row r="57" spans="1:12" ht="15" x14ac:dyDescent="0.25">
      <c r="A57" s="22"/>
      <c r="B57" s="14"/>
      <c r="C57" s="10"/>
      <c r="D57" s="7" t="s">
        <v>31</v>
      </c>
      <c r="E57" s="41" t="s">
        <v>39</v>
      </c>
      <c r="F57" s="42">
        <v>50</v>
      </c>
      <c r="G57" s="42">
        <v>3.87</v>
      </c>
      <c r="H57" s="42">
        <v>0.4</v>
      </c>
      <c r="I57" s="42">
        <v>24.65</v>
      </c>
      <c r="J57" s="42">
        <v>117.68</v>
      </c>
      <c r="K57" s="43"/>
      <c r="L57" s="42">
        <v>2.5499999999999998</v>
      </c>
    </row>
    <row r="58" spans="1:12" ht="15" x14ac:dyDescent="0.25">
      <c r="A58" s="22"/>
      <c r="B58" s="14"/>
      <c r="C58" s="10"/>
      <c r="D58" s="7" t="s">
        <v>32</v>
      </c>
      <c r="E58" s="41" t="s">
        <v>40</v>
      </c>
      <c r="F58" s="42">
        <v>25</v>
      </c>
      <c r="G58" s="42">
        <v>1.88</v>
      </c>
      <c r="H58" s="42">
        <v>0.38</v>
      </c>
      <c r="I58" s="42">
        <v>9.3800000000000008</v>
      </c>
      <c r="J58" s="42">
        <v>48.46</v>
      </c>
      <c r="K58" s="43"/>
      <c r="L58" s="42">
        <v>1.4</v>
      </c>
    </row>
    <row r="59" spans="1:12" ht="15" x14ac:dyDescent="0.25">
      <c r="A59" s="22"/>
      <c r="B59" s="14"/>
      <c r="C59" s="10"/>
      <c r="D59" s="51" t="s">
        <v>64</v>
      </c>
      <c r="E59" s="41" t="s">
        <v>65</v>
      </c>
      <c r="F59" s="42">
        <v>90</v>
      </c>
      <c r="G59" s="42">
        <v>2.39</v>
      </c>
      <c r="H59" s="42">
        <v>4.25</v>
      </c>
      <c r="I59" s="42">
        <v>21.42</v>
      </c>
      <c r="J59" s="42">
        <v>133.49</v>
      </c>
      <c r="K59" s="43">
        <v>338</v>
      </c>
      <c r="L59" s="42">
        <v>34.25</v>
      </c>
    </row>
    <row r="60" spans="1:12" ht="15" x14ac:dyDescent="0.25">
      <c r="A60" s="22"/>
      <c r="B60" s="14"/>
      <c r="C60" s="10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33</v>
      </c>
      <c r="E61" s="9"/>
      <c r="F61" s="18">
        <f>SUM(F53:F60)</f>
        <v>785</v>
      </c>
      <c r="G61" s="18">
        <f t="shared" ref="G61:L61" si="12">SUM(G53:G60)</f>
        <v>27.86</v>
      </c>
      <c r="H61" s="18">
        <f t="shared" si="12"/>
        <v>27.349999999999998</v>
      </c>
      <c r="I61" s="18">
        <f t="shared" si="12"/>
        <v>116.61999999999999</v>
      </c>
      <c r="J61" s="18">
        <f t="shared" si="12"/>
        <v>824.07000000000016</v>
      </c>
      <c r="K61" s="18"/>
      <c r="L61" s="18">
        <f t="shared" si="12"/>
        <v>247.1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1442.5</v>
      </c>
      <c r="G62" s="31">
        <f t="shared" ref="G62:L62" si="13">G51+G61</f>
        <v>47.7</v>
      </c>
      <c r="H62" s="31">
        <f t="shared" si="13"/>
        <v>45.36</v>
      </c>
      <c r="I62" s="31">
        <f t="shared" si="13"/>
        <v>199.96999999999997</v>
      </c>
      <c r="J62" s="31">
        <f t="shared" si="13"/>
        <v>1398.94</v>
      </c>
      <c r="K62" s="31"/>
      <c r="L62" s="31">
        <f t="shared" si="13"/>
        <v>412.70000000000005</v>
      </c>
    </row>
    <row r="63" spans="1:12" ht="25.5" x14ac:dyDescent="0.25">
      <c r="A63" s="19">
        <v>1</v>
      </c>
      <c r="B63" s="20">
        <v>4</v>
      </c>
      <c r="C63" s="21" t="s">
        <v>20</v>
      </c>
      <c r="D63" s="5" t="s">
        <v>21</v>
      </c>
      <c r="E63" s="38" t="s">
        <v>94</v>
      </c>
      <c r="F63" s="39">
        <v>317</v>
      </c>
      <c r="G63" s="39">
        <v>15.45</v>
      </c>
      <c r="H63" s="39">
        <v>18.82</v>
      </c>
      <c r="I63" s="39">
        <v>50.64</v>
      </c>
      <c r="J63" s="39">
        <v>433.72</v>
      </c>
      <c r="K63" s="39" t="s">
        <v>95</v>
      </c>
      <c r="L63" s="39">
        <v>150.4</v>
      </c>
    </row>
    <row r="64" spans="1:12" ht="15" x14ac:dyDescent="0.25">
      <c r="A64" s="22"/>
      <c r="B64" s="14"/>
      <c r="C64" s="10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0"/>
      <c r="D65" s="7" t="s">
        <v>22</v>
      </c>
      <c r="E65" s="41" t="s">
        <v>45</v>
      </c>
      <c r="F65" s="42">
        <v>200</v>
      </c>
      <c r="G65" s="42">
        <v>0.13</v>
      </c>
      <c r="H65" s="42">
        <v>0.11</v>
      </c>
      <c r="I65" s="42">
        <v>12.22</v>
      </c>
      <c r="J65" s="42">
        <v>50.37</v>
      </c>
      <c r="K65" s="43">
        <v>360</v>
      </c>
      <c r="L65" s="42">
        <v>11.9</v>
      </c>
    </row>
    <row r="66" spans="1:12" ht="15" x14ac:dyDescent="0.25">
      <c r="A66" s="22"/>
      <c r="B66" s="14"/>
      <c r="C66" s="10"/>
      <c r="D66" s="7" t="s">
        <v>23</v>
      </c>
      <c r="E66" s="41" t="s">
        <v>39</v>
      </c>
      <c r="F66" s="42">
        <v>37.5</v>
      </c>
      <c r="G66" s="42">
        <v>2.9</v>
      </c>
      <c r="H66" s="42">
        <v>0.3</v>
      </c>
      <c r="I66" s="42">
        <v>18.5</v>
      </c>
      <c r="J66" s="42">
        <v>88.3</v>
      </c>
      <c r="K66" s="43"/>
      <c r="L66" s="42">
        <v>1.9</v>
      </c>
    </row>
    <row r="67" spans="1:12" ht="15" x14ac:dyDescent="0.25">
      <c r="A67" s="22"/>
      <c r="B67" s="14"/>
      <c r="C67" s="10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6" t="s">
        <v>23</v>
      </c>
      <c r="E68" s="41" t="s">
        <v>40</v>
      </c>
      <c r="F68" s="42">
        <v>20</v>
      </c>
      <c r="G68" s="42">
        <v>1.5</v>
      </c>
      <c r="H68" s="42">
        <v>0.3</v>
      </c>
      <c r="I68" s="42">
        <v>7.5</v>
      </c>
      <c r="J68" s="42">
        <v>38.700000000000003</v>
      </c>
      <c r="K68" s="43"/>
      <c r="L68" s="42">
        <v>1.1499999999999999</v>
      </c>
    </row>
    <row r="69" spans="1:12" ht="15" x14ac:dyDescent="0.25">
      <c r="A69" s="22"/>
      <c r="B69" s="14"/>
      <c r="C69" s="10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33</v>
      </c>
      <c r="E70" s="9"/>
      <c r="F70" s="18">
        <f>SUM(F63:F69)</f>
        <v>574.5</v>
      </c>
      <c r="G70" s="18">
        <f t="shared" ref="G70:L70" si="14">SUM(G63:G69)</f>
        <v>19.98</v>
      </c>
      <c r="H70" s="18">
        <f t="shared" si="14"/>
        <v>19.53</v>
      </c>
      <c r="I70" s="18">
        <f t="shared" si="14"/>
        <v>88.86</v>
      </c>
      <c r="J70" s="18">
        <f t="shared" si="14"/>
        <v>611.09</v>
      </c>
      <c r="K70" s="18"/>
      <c r="L70" s="18">
        <f t="shared" si="14"/>
        <v>165.35000000000002</v>
      </c>
    </row>
    <row r="71" spans="1:12" ht="15" x14ac:dyDescent="0.25">
      <c r="A71" s="25">
        <f>A63</f>
        <v>1</v>
      </c>
      <c r="B71" s="12">
        <f>B63</f>
        <v>4</v>
      </c>
      <c r="C71" s="52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25.5" x14ac:dyDescent="0.25">
      <c r="A72" s="22"/>
      <c r="B72" s="14"/>
      <c r="C72" s="10"/>
      <c r="D72" s="7" t="s">
        <v>27</v>
      </c>
      <c r="E72" s="41" t="s">
        <v>66</v>
      </c>
      <c r="F72" s="42">
        <v>250</v>
      </c>
      <c r="G72" s="42">
        <v>3.23</v>
      </c>
      <c r="H72" s="42">
        <v>6.78</v>
      </c>
      <c r="I72" s="42">
        <v>10.57</v>
      </c>
      <c r="J72" s="42">
        <v>116.22</v>
      </c>
      <c r="K72" s="43">
        <v>132</v>
      </c>
      <c r="L72" s="42">
        <v>68.75</v>
      </c>
    </row>
    <row r="73" spans="1:12" ht="15" x14ac:dyDescent="0.25">
      <c r="A73" s="22"/>
      <c r="B73" s="14"/>
      <c r="C73" s="10"/>
      <c r="D73" s="7" t="s">
        <v>28</v>
      </c>
      <c r="E73" s="41" t="s">
        <v>58</v>
      </c>
      <c r="F73" s="42">
        <v>100</v>
      </c>
      <c r="G73" s="42">
        <v>9.08</v>
      </c>
      <c r="H73" s="42">
        <v>12.54</v>
      </c>
      <c r="I73" s="42">
        <v>12.53</v>
      </c>
      <c r="J73" s="42">
        <v>199.3</v>
      </c>
      <c r="K73" s="43">
        <v>437</v>
      </c>
      <c r="L73" s="42">
        <v>97.05</v>
      </c>
    </row>
    <row r="74" spans="1:12" ht="15" x14ac:dyDescent="0.25">
      <c r="A74" s="22"/>
      <c r="B74" s="14"/>
      <c r="C74" s="10"/>
      <c r="D74" s="7" t="s">
        <v>29</v>
      </c>
      <c r="E74" s="41" t="s">
        <v>47</v>
      </c>
      <c r="F74" s="42">
        <v>200</v>
      </c>
      <c r="G74" s="42">
        <v>5.88</v>
      </c>
      <c r="H74" s="42">
        <v>7.06</v>
      </c>
      <c r="I74" s="54">
        <v>35.01</v>
      </c>
      <c r="J74" s="42">
        <v>227.1</v>
      </c>
      <c r="K74" s="43">
        <v>516</v>
      </c>
      <c r="L74" s="42">
        <v>28.55</v>
      </c>
    </row>
    <row r="75" spans="1:12" ht="15" x14ac:dyDescent="0.25">
      <c r="A75" s="22"/>
      <c r="B75" s="14"/>
      <c r="C75" s="10"/>
      <c r="D75" s="7" t="s">
        <v>30</v>
      </c>
      <c r="E75" s="41" t="s">
        <v>96</v>
      </c>
      <c r="F75" s="42">
        <v>200</v>
      </c>
      <c r="G75" s="42">
        <v>0</v>
      </c>
      <c r="H75" s="42">
        <v>0</v>
      </c>
      <c r="I75" s="42">
        <v>10</v>
      </c>
      <c r="J75" s="42">
        <v>40</v>
      </c>
      <c r="K75" s="43">
        <v>701</v>
      </c>
      <c r="L75" s="42">
        <v>19.05</v>
      </c>
    </row>
    <row r="76" spans="1:12" ht="15" x14ac:dyDescent="0.25">
      <c r="A76" s="22"/>
      <c r="B76" s="14"/>
      <c r="C76" s="10"/>
      <c r="D76" s="7" t="s">
        <v>31</v>
      </c>
      <c r="E76" s="41" t="s">
        <v>39</v>
      </c>
      <c r="F76" s="42">
        <v>50</v>
      </c>
      <c r="G76" s="42">
        <v>3.87</v>
      </c>
      <c r="H76" s="42">
        <v>0.4</v>
      </c>
      <c r="I76" s="42">
        <v>24.65</v>
      </c>
      <c r="J76" s="42">
        <v>117.68</v>
      </c>
      <c r="K76" s="43"/>
      <c r="L76" s="42">
        <v>2.5499999999999998</v>
      </c>
    </row>
    <row r="77" spans="1:12" ht="15" x14ac:dyDescent="0.25">
      <c r="A77" s="22"/>
      <c r="B77" s="14"/>
      <c r="C77" s="10"/>
      <c r="D77" s="7" t="s">
        <v>32</v>
      </c>
      <c r="E77" s="41" t="s">
        <v>40</v>
      </c>
      <c r="F77" s="42">
        <v>25</v>
      </c>
      <c r="G77" s="42">
        <v>1.88</v>
      </c>
      <c r="H77" s="42">
        <v>0.38</v>
      </c>
      <c r="I77" s="42">
        <v>9.3800000000000008</v>
      </c>
      <c r="J77" s="42">
        <v>48.46</v>
      </c>
      <c r="K77" s="43"/>
      <c r="L77" s="42">
        <v>1.4</v>
      </c>
    </row>
    <row r="78" spans="1:12" ht="15" x14ac:dyDescent="0.25">
      <c r="A78" s="22"/>
      <c r="B78" s="14"/>
      <c r="C78" s="10"/>
      <c r="D78" s="51" t="s">
        <v>24</v>
      </c>
      <c r="E78" s="41" t="s">
        <v>41</v>
      </c>
      <c r="F78" s="42">
        <v>100</v>
      </c>
      <c r="G78" s="42">
        <v>0.4</v>
      </c>
      <c r="H78" s="42">
        <v>0.4</v>
      </c>
      <c r="I78" s="42">
        <v>9.6</v>
      </c>
      <c r="J78" s="42">
        <v>43.6</v>
      </c>
      <c r="K78" s="43"/>
      <c r="L78" s="42">
        <v>30</v>
      </c>
    </row>
    <row r="79" spans="1:12" ht="15" x14ac:dyDescent="0.25">
      <c r="A79" s="22"/>
      <c r="B79" s="14"/>
      <c r="C79" s="10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33</v>
      </c>
      <c r="E80" s="9"/>
      <c r="F80" s="18">
        <f>SUM(F72:F79)</f>
        <v>925</v>
      </c>
      <c r="G80" s="18">
        <f t="shared" ref="G80:L80" si="15">SUM(G72:G79)</f>
        <v>24.34</v>
      </c>
      <c r="H80" s="18">
        <f t="shared" si="15"/>
        <v>27.559999999999995</v>
      </c>
      <c r="I80" s="18">
        <f t="shared" si="15"/>
        <v>111.73999999999998</v>
      </c>
      <c r="J80" s="18">
        <f t="shared" si="15"/>
        <v>792.36</v>
      </c>
      <c r="K80" s="18"/>
      <c r="L80" s="18">
        <f t="shared" si="15"/>
        <v>247.35000000000005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1499.5</v>
      </c>
      <c r="G81" s="31">
        <f t="shared" ref="G81:L81" si="16">G70+G80</f>
        <v>44.32</v>
      </c>
      <c r="H81" s="31">
        <f t="shared" si="16"/>
        <v>47.089999999999996</v>
      </c>
      <c r="I81" s="31">
        <f t="shared" si="16"/>
        <v>200.59999999999997</v>
      </c>
      <c r="J81" s="31">
        <f t="shared" si="16"/>
        <v>1403.45</v>
      </c>
      <c r="K81" s="31"/>
      <c r="L81" s="31">
        <f t="shared" si="16"/>
        <v>412.70000000000005</v>
      </c>
    </row>
    <row r="82" spans="1:12" ht="15" x14ac:dyDescent="0.25">
      <c r="A82" s="19">
        <v>1</v>
      </c>
      <c r="B82" s="20">
        <v>5</v>
      </c>
      <c r="C82" s="21" t="s">
        <v>20</v>
      </c>
      <c r="D82" s="5" t="s">
        <v>21</v>
      </c>
      <c r="E82" s="38" t="s">
        <v>98</v>
      </c>
      <c r="F82" s="39">
        <v>200</v>
      </c>
      <c r="G82" s="39">
        <v>13.5</v>
      </c>
      <c r="H82" s="39">
        <v>13.56</v>
      </c>
      <c r="I82" s="39">
        <v>40.79</v>
      </c>
      <c r="J82" s="39">
        <v>339.2</v>
      </c>
      <c r="K82" s="39">
        <v>444</v>
      </c>
      <c r="L82" s="39">
        <v>120.25</v>
      </c>
    </row>
    <row r="83" spans="1:12" ht="15" x14ac:dyDescent="0.25">
      <c r="A83" s="22"/>
      <c r="B83" s="14"/>
      <c r="C83" s="10"/>
      <c r="D83" s="50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0"/>
      <c r="D84" s="7" t="s">
        <v>22</v>
      </c>
      <c r="E84" s="41" t="s">
        <v>99</v>
      </c>
      <c r="F84" s="42">
        <v>200</v>
      </c>
      <c r="G84" s="42">
        <v>0</v>
      </c>
      <c r="H84" s="42">
        <v>0</v>
      </c>
      <c r="I84" s="42">
        <v>11.5</v>
      </c>
      <c r="J84" s="42">
        <v>46</v>
      </c>
      <c r="K84" s="43"/>
      <c r="L84" s="42">
        <v>29.31</v>
      </c>
    </row>
    <row r="85" spans="1:12" ht="15" x14ac:dyDescent="0.25">
      <c r="A85" s="22"/>
      <c r="B85" s="14"/>
      <c r="C85" s="10"/>
      <c r="D85" s="7" t="s">
        <v>23</v>
      </c>
      <c r="E85" s="41" t="s">
        <v>39</v>
      </c>
      <c r="F85" s="42">
        <v>37.5</v>
      </c>
      <c r="G85" s="42">
        <v>2.9</v>
      </c>
      <c r="H85" s="42">
        <v>0.3</v>
      </c>
      <c r="I85" s="42">
        <v>18.5</v>
      </c>
      <c r="J85" s="42">
        <v>88.3</v>
      </c>
      <c r="K85" s="43"/>
      <c r="L85" s="42">
        <v>1.9</v>
      </c>
    </row>
    <row r="86" spans="1:12" ht="15" x14ac:dyDescent="0.25">
      <c r="A86" s="22"/>
      <c r="B86" s="14"/>
      <c r="C86" s="10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0"/>
      <c r="D87" s="6" t="s">
        <v>23</v>
      </c>
      <c r="E87" s="41" t="s">
        <v>40</v>
      </c>
      <c r="F87" s="42">
        <v>20</v>
      </c>
      <c r="G87" s="42">
        <v>1.5</v>
      </c>
      <c r="H87" s="42">
        <v>0.3</v>
      </c>
      <c r="I87" s="42">
        <v>7.5</v>
      </c>
      <c r="J87" s="42">
        <v>38.700000000000003</v>
      </c>
      <c r="K87" s="43"/>
      <c r="L87" s="42">
        <v>1.1499999999999999</v>
      </c>
    </row>
    <row r="88" spans="1:12" ht="15" x14ac:dyDescent="0.25">
      <c r="A88" s="22"/>
      <c r="B88" s="14"/>
      <c r="C88" s="10"/>
      <c r="D88" s="57" t="s">
        <v>26</v>
      </c>
      <c r="E88" s="41" t="s">
        <v>97</v>
      </c>
      <c r="F88" s="42">
        <v>100</v>
      </c>
      <c r="G88" s="42">
        <v>1.8</v>
      </c>
      <c r="H88" s="42">
        <v>8.11</v>
      </c>
      <c r="I88" s="42">
        <v>8.99</v>
      </c>
      <c r="J88" s="42">
        <v>116.12</v>
      </c>
      <c r="K88" s="43">
        <v>78</v>
      </c>
      <c r="L88" s="42">
        <v>16.399999999999999</v>
      </c>
    </row>
    <row r="89" spans="1:12" ht="15" x14ac:dyDescent="0.25">
      <c r="A89" s="23"/>
      <c r="B89" s="16"/>
      <c r="C89" s="8"/>
      <c r="D89" s="17" t="s">
        <v>33</v>
      </c>
      <c r="E89" s="9"/>
      <c r="F89" s="18">
        <f>SUM(F82:F88)</f>
        <v>557.5</v>
      </c>
      <c r="G89" s="18">
        <f t="shared" ref="G89:L89" si="17">SUM(G82:G88)</f>
        <v>19.7</v>
      </c>
      <c r="H89" s="18">
        <f t="shared" si="17"/>
        <v>22.270000000000003</v>
      </c>
      <c r="I89" s="18">
        <f t="shared" si="17"/>
        <v>87.279999999999987</v>
      </c>
      <c r="J89" s="18">
        <f t="shared" si="17"/>
        <v>628.32000000000005</v>
      </c>
      <c r="K89" s="18"/>
      <c r="L89" s="18">
        <f t="shared" si="17"/>
        <v>169.01000000000002</v>
      </c>
    </row>
    <row r="90" spans="1:12" ht="15" x14ac:dyDescent="0.25">
      <c r="A90" s="25">
        <f>A82</f>
        <v>1</v>
      </c>
      <c r="B90" s="12">
        <f>B82</f>
        <v>5</v>
      </c>
      <c r="C90" s="52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7" t="s">
        <v>27</v>
      </c>
      <c r="E91" s="41" t="s">
        <v>69</v>
      </c>
      <c r="F91" s="42">
        <v>240</v>
      </c>
      <c r="G91" s="42">
        <v>5.74</v>
      </c>
      <c r="H91" s="42">
        <v>8.83</v>
      </c>
      <c r="I91" s="42">
        <v>10.62</v>
      </c>
      <c r="J91" s="42">
        <v>144.91</v>
      </c>
      <c r="K91" s="43">
        <v>110</v>
      </c>
      <c r="L91" s="42">
        <v>59.45</v>
      </c>
    </row>
    <row r="92" spans="1:12" ht="15" x14ac:dyDescent="0.25">
      <c r="A92" s="22"/>
      <c r="B92" s="14"/>
      <c r="C92" s="10"/>
      <c r="D92" s="7" t="s">
        <v>28</v>
      </c>
      <c r="E92" s="41" t="s">
        <v>70</v>
      </c>
      <c r="F92" s="42">
        <v>102</v>
      </c>
      <c r="G92" s="42">
        <v>9.5399999999999991</v>
      </c>
      <c r="H92" s="42">
        <v>8.49</v>
      </c>
      <c r="I92" s="42">
        <v>6.9</v>
      </c>
      <c r="J92" s="42">
        <v>142.16999999999999</v>
      </c>
      <c r="K92" s="43">
        <v>451</v>
      </c>
      <c r="L92" s="42">
        <v>97.3</v>
      </c>
    </row>
    <row r="93" spans="1:12" ht="15" x14ac:dyDescent="0.25">
      <c r="A93" s="22"/>
      <c r="B93" s="14"/>
      <c r="C93" s="10"/>
      <c r="D93" s="7" t="s">
        <v>29</v>
      </c>
      <c r="E93" s="41" t="s">
        <v>71</v>
      </c>
      <c r="F93" s="42">
        <v>200</v>
      </c>
      <c r="G93" s="42">
        <v>4.43</v>
      </c>
      <c r="H93" s="42">
        <v>6.77</v>
      </c>
      <c r="I93" s="42">
        <v>29.47</v>
      </c>
      <c r="J93" s="42">
        <v>196.53</v>
      </c>
      <c r="K93" s="43">
        <v>520</v>
      </c>
      <c r="L93" s="42">
        <v>36.049999999999997</v>
      </c>
    </row>
    <row r="94" spans="1:12" ht="15" x14ac:dyDescent="0.25">
      <c r="A94" s="22"/>
      <c r="B94" s="14"/>
      <c r="C94" s="10"/>
      <c r="D94" s="7" t="s">
        <v>30</v>
      </c>
      <c r="E94" s="41" t="s">
        <v>92</v>
      </c>
      <c r="F94" s="42">
        <v>200</v>
      </c>
      <c r="G94" s="42">
        <v>0</v>
      </c>
      <c r="H94" s="42">
        <v>0</v>
      </c>
      <c r="I94" s="42">
        <v>14</v>
      </c>
      <c r="J94" s="42">
        <v>56</v>
      </c>
      <c r="K94" s="43">
        <v>639</v>
      </c>
      <c r="L94" s="42">
        <v>7.15</v>
      </c>
    </row>
    <row r="95" spans="1:12" ht="15" x14ac:dyDescent="0.25">
      <c r="A95" s="22"/>
      <c r="B95" s="14"/>
      <c r="C95" s="10"/>
      <c r="D95" s="7" t="s">
        <v>31</v>
      </c>
      <c r="E95" s="41" t="s">
        <v>39</v>
      </c>
      <c r="F95" s="42">
        <v>50</v>
      </c>
      <c r="G95" s="42">
        <v>3.87</v>
      </c>
      <c r="H95" s="42">
        <v>0.4</v>
      </c>
      <c r="I95" s="42">
        <v>24.65</v>
      </c>
      <c r="J95" s="42">
        <v>117.68</v>
      </c>
      <c r="K95" s="43"/>
      <c r="L95" s="42">
        <v>2.5499999999999998</v>
      </c>
    </row>
    <row r="96" spans="1:12" ht="15" x14ac:dyDescent="0.25">
      <c r="A96" s="22"/>
      <c r="B96" s="14"/>
      <c r="C96" s="10"/>
      <c r="D96" s="7" t="s">
        <v>32</v>
      </c>
      <c r="E96" s="41" t="s">
        <v>40</v>
      </c>
      <c r="F96" s="42">
        <v>25</v>
      </c>
      <c r="G96" s="42">
        <v>1.88</v>
      </c>
      <c r="H96" s="42">
        <v>0.38</v>
      </c>
      <c r="I96" s="42">
        <v>9.3800000000000008</v>
      </c>
      <c r="J96" s="42">
        <v>48.46</v>
      </c>
      <c r="K96" s="43"/>
      <c r="L96" s="42">
        <v>1.4</v>
      </c>
    </row>
    <row r="97" spans="1:12" ht="15" x14ac:dyDescent="0.25">
      <c r="A97" s="22"/>
      <c r="B97" s="14"/>
      <c r="C97" s="10"/>
      <c r="D97" s="51" t="s">
        <v>72</v>
      </c>
      <c r="E97" s="41" t="s">
        <v>41</v>
      </c>
      <c r="F97" s="42">
        <v>100</v>
      </c>
      <c r="G97" s="42">
        <v>0.4</v>
      </c>
      <c r="H97" s="42">
        <v>0.4</v>
      </c>
      <c r="I97" s="42">
        <v>9.6</v>
      </c>
      <c r="J97" s="42">
        <v>43.6</v>
      </c>
      <c r="K97" s="43"/>
      <c r="L97" s="42">
        <v>44</v>
      </c>
    </row>
    <row r="98" spans="1:12" ht="15" x14ac:dyDescent="0.25">
      <c r="A98" s="22"/>
      <c r="B98" s="14"/>
      <c r="C98" s="10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33</v>
      </c>
      <c r="E99" s="9"/>
      <c r="F99" s="18">
        <f>SUM(F91:F98)</f>
        <v>917</v>
      </c>
      <c r="G99" s="18">
        <f t="shared" ref="G99:L99" si="18">SUM(G91:G98)</f>
        <v>25.86</v>
      </c>
      <c r="H99" s="18">
        <f t="shared" si="18"/>
        <v>25.269999999999996</v>
      </c>
      <c r="I99" s="18">
        <f t="shared" si="18"/>
        <v>104.61999999999998</v>
      </c>
      <c r="J99" s="18">
        <f t="shared" si="18"/>
        <v>749.35</v>
      </c>
      <c r="K99" s="18"/>
      <c r="L99" s="18">
        <f t="shared" si="18"/>
        <v>247.90000000000003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1474.5</v>
      </c>
      <c r="G100" s="31">
        <f t="shared" ref="G100:L100" si="19">G89+G99</f>
        <v>45.56</v>
      </c>
      <c r="H100" s="31">
        <f t="shared" si="19"/>
        <v>47.54</v>
      </c>
      <c r="I100" s="31">
        <f t="shared" si="19"/>
        <v>191.89999999999998</v>
      </c>
      <c r="J100" s="31">
        <f t="shared" si="19"/>
        <v>1377.67</v>
      </c>
      <c r="K100" s="31"/>
      <c r="L100" s="31">
        <f t="shared" si="19"/>
        <v>416.91000000000008</v>
      </c>
    </row>
    <row r="101" spans="1:12" ht="25.5" x14ac:dyDescent="0.25">
      <c r="A101" s="19">
        <v>2</v>
      </c>
      <c r="B101" s="20">
        <v>7</v>
      </c>
      <c r="C101" s="21" t="s">
        <v>20</v>
      </c>
      <c r="D101" s="5" t="s">
        <v>21</v>
      </c>
      <c r="E101" s="41" t="s">
        <v>53</v>
      </c>
      <c r="F101" s="42">
        <v>200</v>
      </c>
      <c r="G101" s="42">
        <v>14.44</v>
      </c>
      <c r="H101" s="42">
        <v>16.43</v>
      </c>
      <c r="I101" s="42">
        <v>36.799999999999997</v>
      </c>
      <c r="J101" s="42">
        <v>352.83</v>
      </c>
      <c r="K101" s="43">
        <v>719</v>
      </c>
      <c r="L101" s="42">
        <v>124.05</v>
      </c>
    </row>
    <row r="102" spans="1:12" ht="15" x14ac:dyDescent="0.25">
      <c r="A102" s="22"/>
      <c r="B102" s="14"/>
      <c r="C102" s="10"/>
      <c r="D102" s="50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0"/>
      <c r="D103" s="7" t="s">
        <v>22</v>
      </c>
      <c r="E103" s="41" t="s">
        <v>49</v>
      </c>
      <c r="F103" s="42">
        <v>200</v>
      </c>
      <c r="G103" s="42">
        <v>0.05</v>
      </c>
      <c r="H103" s="42">
        <v>0</v>
      </c>
      <c r="I103" s="42">
        <v>9.98</v>
      </c>
      <c r="J103" s="42">
        <v>40.119999999999997</v>
      </c>
      <c r="K103" s="43">
        <v>685</v>
      </c>
      <c r="L103" s="42">
        <v>2.75</v>
      </c>
    </row>
    <row r="104" spans="1:12" ht="15" x14ac:dyDescent="0.25">
      <c r="A104" s="22"/>
      <c r="B104" s="14"/>
      <c r="C104" s="10"/>
      <c r="D104" s="7" t="s">
        <v>23</v>
      </c>
      <c r="E104" s="41" t="s">
        <v>39</v>
      </c>
      <c r="F104" s="42">
        <v>37.5</v>
      </c>
      <c r="G104" s="42">
        <v>2.9</v>
      </c>
      <c r="H104" s="42">
        <v>0.3</v>
      </c>
      <c r="I104" s="42">
        <v>18.5</v>
      </c>
      <c r="J104" s="42">
        <v>88.3</v>
      </c>
      <c r="K104" s="43"/>
      <c r="L104" s="42">
        <v>1.9</v>
      </c>
    </row>
    <row r="105" spans="1:12" ht="15" x14ac:dyDescent="0.25">
      <c r="A105" s="22"/>
      <c r="B105" s="14"/>
      <c r="C105" s="10"/>
      <c r="D105" s="7" t="s">
        <v>24</v>
      </c>
      <c r="E105" s="41" t="s">
        <v>41</v>
      </c>
      <c r="F105" s="42">
        <v>100</v>
      </c>
      <c r="G105" s="42">
        <v>0.4</v>
      </c>
      <c r="H105" s="42">
        <v>0.4</v>
      </c>
      <c r="I105" s="42">
        <v>9.6</v>
      </c>
      <c r="J105" s="42">
        <v>43.6</v>
      </c>
      <c r="K105" s="43"/>
      <c r="L105" s="42">
        <v>36</v>
      </c>
    </row>
    <row r="106" spans="1:12" ht="15" x14ac:dyDescent="0.25">
      <c r="A106" s="22"/>
      <c r="B106" s="14"/>
      <c r="C106" s="10"/>
      <c r="D106" s="50" t="s">
        <v>23</v>
      </c>
      <c r="E106" s="41" t="s">
        <v>40</v>
      </c>
      <c r="F106" s="42">
        <v>20</v>
      </c>
      <c r="G106" s="42">
        <v>1.5</v>
      </c>
      <c r="H106" s="42">
        <v>0.3</v>
      </c>
      <c r="I106" s="42">
        <v>7.5</v>
      </c>
      <c r="J106" s="42">
        <v>38.700000000000003</v>
      </c>
      <c r="K106" s="43"/>
      <c r="L106" s="42">
        <v>1.1499999999999999</v>
      </c>
    </row>
    <row r="107" spans="1:12" ht="15" x14ac:dyDescent="0.25">
      <c r="A107" s="22"/>
      <c r="B107" s="14"/>
      <c r="C107" s="10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33</v>
      </c>
      <c r="E108" s="9"/>
      <c r="F108" s="18">
        <f>SUM(F101:F107)</f>
        <v>557.5</v>
      </c>
      <c r="G108" s="18">
        <f t="shared" ref="G108:L108" si="20">SUM(G101:G107)</f>
        <v>19.29</v>
      </c>
      <c r="H108" s="18">
        <f t="shared" si="20"/>
        <v>17.43</v>
      </c>
      <c r="I108" s="18">
        <f t="shared" si="20"/>
        <v>82.38</v>
      </c>
      <c r="J108" s="18">
        <f t="shared" si="20"/>
        <v>563.55000000000007</v>
      </c>
      <c r="K108" s="18"/>
      <c r="L108" s="18">
        <f t="shared" si="20"/>
        <v>165.85</v>
      </c>
    </row>
    <row r="109" spans="1:12" ht="15" x14ac:dyDescent="0.25">
      <c r="A109" s="25">
        <f>A101</f>
        <v>2</v>
      </c>
      <c r="B109" s="12">
        <f>B101</f>
        <v>7</v>
      </c>
      <c r="C109" s="52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7" t="s">
        <v>27</v>
      </c>
      <c r="E110" s="41" t="s">
        <v>46</v>
      </c>
      <c r="F110" s="42">
        <v>230</v>
      </c>
      <c r="G110" s="42">
        <v>4.17</v>
      </c>
      <c r="H110" s="42">
        <v>4.54</v>
      </c>
      <c r="I110" s="42">
        <v>13</v>
      </c>
      <c r="J110" s="42">
        <v>89.62</v>
      </c>
      <c r="K110" s="43">
        <v>139</v>
      </c>
      <c r="L110" s="42">
        <v>67.400000000000006</v>
      </c>
    </row>
    <row r="111" spans="1:12" ht="15" x14ac:dyDescent="0.25">
      <c r="A111" s="22"/>
      <c r="B111" s="14"/>
      <c r="C111" s="10"/>
      <c r="D111" s="7" t="s">
        <v>28</v>
      </c>
      <c r="E111" s="41" t="s">
        <v>73</v>
      </c>
      <c r="F111" s="42">
        <v>110</v>
      </c>
      <c r="G111" s="42">
        <v>10.6</v>
      </c>
      <c r="H111" s="42">
        <v>10.050000000000001</v>
      </c>
      <c r="I111" s="42">
        <v>9.0399999999999991</v>
      </c>
      <c r="J111" s="42">
        <v>169.01</v>
      </c>
      <c r="K111" s="43">
        <v>423</v>
      </c>
      <c r="L111" s="42">
        <v>118.8</v>
      </c>
    </row>
    <row r="112" spans="1:12" ht="15" x14ac:dyDescent="0.25">
      <c r="A112" s="22"/>
      <c r="B112" s="14"/>
      <c r="C112" s="10"/>
      <c r="D112" s="7" t="s">
        <v>29</v>
      </c>
      <c r="E112" s="41" t="s">
        <v>59</v>
      </c>
      <c r="F112" s="42">
        <v>180</v>
      </c>
      <c r="G112" s="42">
        <v>4.5999999999999996</v>
      </c>
      <c r="H112" s="42">
        <v>8.41</v>
      </c>
      <c r="I112" s="42">
        <v>30.4</v>
      </c>
      <c r="J112" s="42">
        <v>215.69</v>
      </c>
      <c r="K112" s="43">
        <v>508</v>
      </c>
      <c r="L112" s="42">
        <v>23.15</v>
      </c>
    </row>
    <row r="113" spans="1:12" ht="15" x14ac:dyDescent="0.25">
      <c r="A113" s="22"/>
      <c r="B113" s="14"/>
      <c r="C113" s="10"/>
      <c r="D113" s="7" t="s">
        <v>30</v>
      </c>
      <c r="E113" s="41" t="s">
        <v>100</v>
      </c>
      <c r="F113" s="42">
        <v>200</v>
      </c>
      <c r="G113" s="42">
        <v>0.15</v>
      </c>
      <c r="H113" s="42">
        <v>0.09</v>
      </c>
      <c r="I113" s="42">
        <v>16.38</v>
      </c>
      <c r="J113" s="42">
        <v>66.930000000000007</v>
      </c>
      <c r="K113" s="43">
        <v>491</v>
      </c>
      <c r="L113" s="42">
        <v>19.55</v>
      </c>
    </row>
    <row r="114" spans="1:12" ht="15" x14ac:dyDescent="0.25">
      <c r="A114" s="22"/>
      <c r="B114" s="14"/>
      <c r="C114" s="10"/>
      <c r="D114" s="7" t="s">
        <v>31</v>
      </c>
      <c r="E114" s="41" t="s">
        <v>39</v>
      </c>
      <c r="F114" s="42">
        <v>50</v>
      </c>
      <c r="G114" s="42">
        <v>3.87</v>
      </c>
      <c r="H114" s="42">
        <v>0.4</v>
      </c>
      <c r="I114" s="42">
        <v>24.65</v>
      </c>
      <c r="J114" s="42">
        <v>117.68</v>
      </c>
      <c r="K114" s="43"/>
      <c r="L114" s="42">
        <v>2.5499999999999998</v>
      </c>
    </row>
    <row r="115" spans="1:12" ht="15" x14ac:dyDescent="0.25">
      <c r="A115" s="22"/>
      <c r="B115" s="14"/>
      <c r="C115" s="10"/>
      <c r="D115" s="7" t="s">
        <v>32</v>
      </c>
      <c r="E115" s="41" t="s">
        <v>40</v>
      </c>
      <c r="F115" s="42">
        <v>25</v>
      </c>
      <c r="G115" s="42">
        <v>1.88</v>
      </c>
      <c r="H115" s="42">
        <v>0.38</v>
      </c>
      <c r="I115" s="42">
        <v>9.3800000000000008</v>
      </c>
      <c r="J115" s="42">
        <v>48.46</v>
      </c>
      <c r="K115" s="43"/>
      <c r="L115" s="42">
        <v>1.4</v>
      </c>
    </row>
    <row r="116" spans="1:12" ht="15" x14ac:dyDescent="0.25">
      <c r="A116" s="22"/>
      <c r="B116" s="14"/>
      <c r="C116" s="10"/>
      <c r="D116" s="51" t="s">
        <v>60</v>
      </c>
      <c r="E116" s="41" t="s">
        <v>74</v>
      </c>
      <c r="F116" s="42">
        <v>70</v>
      </c>
      <c r="G116" s="42">
        <v>1.4</v>
      </c>
      <c r="H116" s="42">
        <v>3.04</v>
      </c>
      <c r="I116" s="42">
        <v>18.600000000000001</v>
      </c>
      <c r="J116" s="42">
        <v>107.36</v>
      </c>
      <c r="K116" s="43">
        <v>3</v>
      </c>
      <c r="L116" s="42">
        <v>15.16</v>
      </c>
    </row>
    <row r="117" spans="1:12" ht="15" x14ac:dyDescent="0.25">
      <c r="A117" s="22"/>
      <c r="B117" s="14"/>
      <c r="C117" s="10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33</v>
      </c>
      <c r="E118" s="9"/>
      <c r="F118" s="18">
        <f>SUM(F110:F117)</f>
        <v>865</v>
      </c>
      <c r="G118" s="18">
        <f t="shared" ref="G118:L118" si="21">SUM(G110:G117)</f>
        <v>26.669999999999995</v>
      </c>
      <c r="H118" s="18">
        <f t="shared" si="21"/>
        <v>26.909999999999997</v>
      </c>
      <c r="I118" s="18">
        <f t="shared" si="21"/>
        <v>121.44999999999999</v>
      </c>
      <c r="J118" s="18">
        <f t="shared" si="21"/>
        <v>814.75000000000011</v>
      </c>
      <c r="K118" s="18"/>
      <c r="L118" s="18">
        <f t="shared" si="21"/>
        <v>248.01000000000002</v>
      </c>
    </row>
    <row r="119" spans="1:12" ht="15" x14ac:dyDescent="0.2">
      <c r="A119" s="28">
        <f>A101</f>
        <v>2</v>
      </c>
      <c r="B119" s="29">
        <f>B101</f>
        <v>7</v>
      </c>
      <c r="C119" s="58" t="s">
        <v>4</v>
      </c>
      <c r="D119" s="59"/>
      <c r="E119" s="30"/>
      <c r="F119" s="31">
        <f>F108+F118</f>
        <v>1422.5</v>
      </c>
      <c r="G119" s="31">
        <f t="shared" ref="G119:L119" si="22">G108+G118</f>
        <v>45.959999999999994</v>
      </c>
      <c r="H119" s="31">
        <f t="shared" si="22"/>
        <v>44.339999999999996</v>
      </c>
      <c r="I119" s="31">
        <f t="shared" si="22"/>
        <v>203.82999999999998</v>
      </c>
      <c r="J119" s="31">
        <f t="shared" si="22"/>
        <v>1378.3000000000002</v>
      </c>
      <c r="K119" s="31"/>
      <c r="L119" s="31">
        <f t="shared" si="22"/>
        <v>413.86</v>
      </c>
    </row>
    <row r="120" spans="1:12" ht="15" x14ac:dyDescent="0.25">
      <c r="A120" s="13">
        <v>2</v>
      </c>
      <c r="B120" s="14">
        <v>8</v>
      </c>
      <c r="C120" s="21" t="s">
        <v>20</v>
      </c>
      <c r="D120" s="5" t="s">
        <v>21</v>
      </c>
      <c r="E120" s="38" t="s">
        <v>101</v>
      </c>
      <c r="F120" s="39">
        <v>190</v>
      </c>
      <c r="G120" s="39">
        <v>14.1</v>
      </c>
      <c r="H120" s="39">
        <v>13.96</v>
      </c>
      <c r="I120" s="39">
        <v>44.25</v>
      </c>
      <c r="J120" s="39">
        <v>359.04</v>
      </c>
      <c r="K120" s="40">
        <v>366</v>
      </c>
      <c r="L120" s="39">
        <v>119.45</v>
      </c>
    </row>
    <row r="121" spans="1:12" ht="15" x14ac:dyDescent="0.25">
      <c r="A121" s="13"/>
      <c r="B121" s="14"/>
      <c r="C121" s="10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0"/>
      <c r="D122" s="7" t="s">
        <v>22</v>
      </c>
      <c r="E122" s="41" t="s">
        <v>49</v>
      </c>
      <c r="F122" s="42">
        <v>200</v>
      </c>
      <c r="G122" s="42">
        <v>0.05</v>
      </c>
      <c r="H122" s="42">
        <v>0</v>
      </c>
      <c r="I122" s="42">
        <v>9.98</v>
      </c>
      <c r="J122" s="42">
        <v>40.119999999999997</v>
      </c>
      <c r="K122" s="43">
        <v>685</v>
      </c>
      <c r="L122" s="42">
        <v>2.75</v>
      </c>
    </row>
    <row r="123" spans="1:12" ht="15" x14ac:dyDescent="0.25">
      <c r="A123" s="13"/>
      <c r="B123" s="14"/>
      <c r="C123" s="10"/>
      <c r="D123" s="7" t="s">
        <v>23</v>
      </c>
      <c r="E123" s="41" t="s">
        <v>39</v>
      </c>
      <c r="F123" s="42">
        <v>37.5</v>
      </c>
      <c r="G123" s="42">
        <v>2.9</v>
      </c>
      <c r="H123" s="42">
        <v>0.3</v>
      </c>
      <c r="I123" s="42">
        <v>18.5</v>
      </c>
      <c r="J123" s="42">
        <v>88.3</v>
      </c>
      <c r="K123" s="43"/>
      <c r="L123" s="42">
        <v>1.9</v>
      </c>
    </row>
    <row r="124" spans="1:12" ht="15" x14ac:dyDescent="0.25">
      <c r="A124" s="13"/>
      <c r="B124" s="14"/>
      <c r="C124" s="10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6" t="s">
        <v>23</v>
      </c>
      <c r="E125" s="41" t="s">
        <v>40</v>
      </c>
      <c r="F125" s="42">
        <v>20</v>
      </c>
      <c r="G125" s="42">
        <v>1.5</v>
      </c>
      <c r="H125" s="42">
        <v>0.3</v>
      </c>
      <c r="I125" s="42">
        <v>7.5</v>
      </c>
      <c r="J125" s="42">
        <v>38.700000000000003</v>
      </c>
      <c r="K125" s="43"/>
      <c r="L125" s="42">
        <v>1.1499999999999999</v>
      </c>
    </row>
    <row r="126" spans="1:12" ht="15" x14ac:dyDescent="0.25">
      <c r="A126" s="13"/>
      <c r="B126" s="14"/>
      <c r="C126" s="10"/>
      <c r="D126" s="6" t="s">
        <v>103</v>
      </c>
      <c r="E126" s="41" t="s">
        <v>102</v>
      </c>
      <c r="F126" s="42">
        <v>200</v>
      </c>
      <c r="G126" s="42">
        <v>2.8</v>
      </c>
      <c r="H126" s="42">
        <v>2.5</v>
      </c>
      <c r="I126" s="42">
        <v>4.7</v>
      </c>
      <c r="J126" s="42">
        <v>52.5</v>
      </c>
      <c r="K126" s="43"/>
      <c r="L126" s="42">
        <v>40.04</v>
      </c>
    </row>
    <row r="127" spans="1:12" ht="15" x14ac:dyDescent="0.25">
      <c r="A127" s="15"/>
      <c r="B127" s="16"/>
      <c r="C127" s="8"/>
      <c r="D127" s="17" t="s">
        <v>33</v>
      </c>
      <c r="E127" s="9"/>
      <c r="F127" s="18">
        <f>SUM(F120:F126)</f>
        <v>647.5</v>
      </c>
      <c r="G127" s="18">
        <f t="shared" ref="G127:L127" si="23">SUM(G120:G126)</f>
        <v>21.35</v>
      </c>
      <c r="H127" s="18">
        <f t="shared" si="23"/>
        <v>17.060000000000002</v>
      </c>
      <c r="I127" s="18">
        <f t="shared" si="23"/>
        <v>84.93</v>
      </c>
      <c r="J127" s="18">
        <f t="shared" si="23"/>
        <v>578.66000000000008</v>
      </c>
      <c r="K127" s="18"/>
      <c r="L127" s="18">
        <f t="shared" si="23"/>
        <v>165.29000000000002</v>
      </c>
    </row>
    <row r="128" spans="1:12" ht="15" x14ac:dyDescent="0.25">
      <c r="A128" s="12">
        <f>A120</f>
        <v>2</v>
      </c>
      <c r="B128" s="12">
        <f>B120</f>
        <v>8</v>
      </c>
      <c r="C128" s="52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7" t="s">
        <v>27</v>
      </c>
      <c r="E129" s="41" t="s">
        <v>69</v>
      </c>
      <c r="F129" s="42">
        <v>240</v>
      </c>
      <c r="G129" s="42">
        <v>5.74</v>
      </c>
      <c r="H129" s="42">
        <v>8.83</v>
      </c>
      <c r="I129" s="42">
        <v>10.62</v>
      </c>
      <c r="J129" s="42">
        <v>144.91</v>
      </c>
      <c r="K129" s="43">
        <v>110</v>
      </c>
      <c r="L129" s="42">
        <v>59.45</v>
      </c>
    </row>
    <row r="130" spans="1:12" ht="15" x14ac:dyDescent="0.25">
      <c r="A130" s="13"/>
      <c r="B130" s="14"/>
      <c r="C130" s="10"/>
      <c r="D130" s="7" t="s">
        <v>28</v>
      </c>
      <c r="E130" s="41" t="s">
        <v>68</v>
      </c>
      <c r="F130" s="42">
        <v>102</v>
      </c>
      <c r="G130" s="42">
        <v>9.5399999999999991</v>
      </c>
      <c r="H130" s="42">
        <v>8.49</v>
      </c>
      <c r="I130" s="42">
        <v>6.9</v>
      </c>
      <c r="J130" s="42">
        <v>142.16999999999999</v>
      </c>
      <c r="K130" s="43">
        <v>451</v>
      </c>
      <c r="L130" s="42">
        <v>97.3</v>
      </c>
    </row>
    <row r="131" spans="1:12" ht="15" x14ac:dyDescent="0.25">
      <c r="A131" s="13"/>
      <c r="B131" s="14"/>
      <c r="C131" s="10"/>
      <c r="D131" s="7" t="s">
        <v>29</v>
      </c>
      <c r="E131" s="41" t="s">
        <v>47</v>
      </c>
      <c r="F131" s="42">
        <v>200</v>
      </c>
      <c r="G131" s="42">
        <v>5.88</v>
      </c>
      <c r="H131" s="42">
        <v>7.06</v>
      </c>
      <c r="I131" s="54">
        <v>35.01</v>
      </c>
      <c r="J131" s="42">
        <v>227.1</v>
      </c>
      <c r="K131" s="43">
        <v>516</v>
      </c>
      <c r="L131" s="42">
        <v>28.55</v>
      </c>
    </row>
    <row r="132" spans="1:12" ht="15" x14ac:dyDescent="0.25">
      <c r="A132" s="13"/>
      <c r="B132" s="14"/>
      <c r="C132" s="10"/>
      <c r="D132" s="7" t="s">
        <v>30</v>
      </c>
      <c r="E132" s="41" t="s">
        <v>57</v>
      </c>
      <c r="F132" s="42">
        <v>200</v>
      </c>
      <c r="G132" s="42">
        <v>0.13</v>
      </c>
      <c r="H132" s="42">
        <v>0.11</v>
      </c>
      <c r="I132" s="42">
        <v>12.22</v>
      </c>
      <c r="J132" s="42">
        <v>50.39</v>
      </c>
      <c r="K132" s="43">
        <v>349</v>
      </c>
      <c r="L132" s="42">
        <v>11.5</v>
      </c>
    </row>
    <row r="133" spans="1:12" ht="15" x14ac:dyDescent="0.25">
      <c r="A133" s="13"/>
      <c r="B133" s="14"/>
      <c r="C133" s="10"/>
      <c r="D133" s="7" t="s">
        <v>31</v>
      </c>
      <c r="E133" s="41" t="s">
        <v>39</v>
      </c>
      <c r="F133" s="42">
        <v>50</v>
      </c>
      <c r="G133" s="42">
        <v>3.87</v>
      </c>
      <c r="H133" s="42">
        <v>0.4</v>
      </c>
      <c r="I133" s="42">
        <v>24.65</v>
      </c>
      <c r="J133" s="42">
        <v>117.68</v>
      </c>
      <c r="K133" s="43"/>
      <c r="L133" s="42">
        <v>2.5499999999999998</v>
      </c>
    </row>
    <row r="134" spans="1:12" ht="15" x14ac:dyDescent="0.25">
      <c r="A134" s="13"/>
      <c r="B134" s="14"/>
      <c r="C134" s="10"/>
      <c r="D134" s="7" t="s">
        <v>32</v>
      </c>
      <c r="E134" s="41" t="s">
        <v>40</v>
      </c>
      <c r="F134" s="42">
        <v>25</v>
      </c>
      <c r="G134" s="42">
        <v>1.88</v>
      </c>
      <c r="H134" s="42">
        <v>0.38</v>
      </c>
      <c r="I134" s="42">
        <v>9.3800000000000008</v>
      </c>
      <c r="J134" s="42">
        <v>48.46</v>
      </c>
      <c r="K134" s="43"/>
      <c r="L134" s="42">
        <v>1.4</v>
      </c>
    </row>
    <row r="135" spans="1:12" ht="15" x14ac:dyDescent="0.25">
      <c r="A135" s="13"/>
      <c r="B135" s="14"/>
      <c r="C135" s="10"/>
      <c r="D135" s="51" t="s">
        <v>72</v>
      </c>
      <c r="E135" s="41" t="s">
        <v>41</v>
      </c>
      <c r="F135" s="42">
        <v>150</v>
      </c>
      <c r="G135" s="42">
        <v>0.4</v>
      </c>
      <c r="H135" s="42">
        <v>0.4</v>
      </c>
      <c r="I135" s="42">
        <v>9.6</v>
      </c>
      <c r="J135" s="42">
        <v>43.6</v>
      </c>
      <c r="K135" s="43"/>
      <c r="L135" s="42">
        <v>47</v>
      </c>
    </row>
    <row r="136" spans="1:12" ht="15" x14ac:dyDescent="0.25">
      <c r="A136" s="13"/>
      <c r="B136" s="14"/>
      <c r="C136" s="10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33</v>
      </c>
      <c r="E137" s="9"/>
      <c r="F137" s="18">
        <f>SUM(F128:F136)</f>
        <v>967</v>
      </c>
      <c r="G137" s="18">
        <f t="shared" ref="G137:L137" si="24">SUM(G128:G136)</f>
        <v>27.439999999999998</v>
      </c>
      <c r="H137" s="18">
        <f t="shared" si="24"/>
        <v>25.669999999999995</v>
      </c>
      <c r="I137" s="18">
        <f t="shared" si="24"/>
        <v>108.38</v>
      </c>
      <c r="J137" s="18">
        <f t="shared" si="24"/>
        <v>774.31000000000006</v>
      </c>
      <c r="K137" s="18"/>
      <c r="L137" s="18">
        <f t="shared" si="24"/>
        <v>247.75000000000003</v>
      </c>
    </row>
    <row r="138" spans="1:12" ht="15" x14ac:dyDescent="0.2">
      <c r="A138" s="32">
        <f>A120</f>
        <v>2</v>
      </c>
      <c r="B138" s="32">
        <f>B120</f>
        <v>8</v>
      </c>
      <c r="C138" s="58" t="s">
        <v>4</v>
      </c>
      <c r="D138" s="59"/>
      <c r="E138" s="30"/>
      <c r="F138" s="31">
        <f>F127+F137</f>
        <v>1614.5</v>
      </c>
      <c r="G138" s="31">
        <f t="shared" ref="G138:L138" si="25">G127+G137</f>
        <v>48.79</v>
      </c>
      <c r="H138" s="31">
        <f t="shared" si="25"/>
        <v>42.73</v>
      </c>
      <c r="I138" s="31">
        <f t="shared" si="25"/>
        <v>193.31</v>
      </c>
      <c r="J138" s="31">
        <f t="shared" si="25"/>
        <v>1352.9700000000003</v>
      </c>
      <c r="K138" s="31"/>
      <c r="L138" s="31">
        <f t="shared" si="25"/>
        <v>413.04000000000008</v>
      </c>
    </row>
    <row r="139" spans="1:12" ht="25.5" x14ac:dyDescent="0.25">
      <c r="A139" s="19">
        <v>2</v>
      </c>
      <c r="B139" s="20">
        <v>9</v>
      </c>
      <c r="C139" s="21" t="s">
        <v>20</v>
      </c>
      <c r="D139" s="5" t="s">
        <v>21</v>
      </c>
      <c r="E139" s="38" t="s">
        <v>87</v>
      </c>
      <c r="F139" s="39">
        <v>316</v>
      </c>
      <c r="G139" s="39">
        <v>16.350000000000001</v>
      </c>
      <c r="H139" s="39">
        <v>19.7</v>
      </c>
      <c r="I139" s="39">
        <v>53.66</v>
      </c>
      <c r="J139" s="39">
        <v>457.29</v>
      </c>
      <c r="K139" s="56" t="s">
        <v>88</v>
      </c>
      <c r="L139" s="39">
        <v>156.9</v>
      </c>
    </row>
    <row r="140" spans="1:12" ht="15" x14ac:dyDescent="0.25">
      <c r="A140" s="22"/>
      <c r="B140" s="14"/>
      <c r="C140" s="10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0"/>
      <c r="D141" s="7" t="s">
        <v>22</v>
      </c>
      <c r="E141" s="41" t="s">
        <v>104</v>
      </c>
      <c r="F141" s="42">
        <v>200</v>
      </c>
      <c r="G141" s="42">
        <v>0.11</v>
      </c>
      <c r="H141" s="42">
        <v>0.01</v>
      </c>
      <c r="I141" s="42">
        <v>10.19</v>
      </c>
      <c r="J141" s="42">
        <v>41.28</v>
      </c>
      <c r="K141" s="43">
        <v>686</v>
      </c>
      <c r="L141" s="42">
        <v>5.35</v>
      </c>
    </row>
    <row r="142" spans="1:12" ht="15.75" customHeight="1" x14ac:dyDescent="0.25">
      <c r="A142" s="22"/>
      <c r="B142" s="14"/>
      <c r="C142" s="10"/>
      <c r="D142" s="7" t="s">
        <v>23</v>
      </c>
      <c r="E142" s="41" t="s">
        <v>39</v>
      </c>
      <c r="F142" s="42">
        <v>37.5</v>
      </c>
      <c r="G142" s="42">
        <v>2.9</v>
      </c>
      <c r="H142" s="42">
        <v>0.3</v>
      </c>
      <c r="I142" s="42">
        <v>18.5</v>
      </c>
      <c r="J142" s="42">
        <v>88.3</v>
      </c>
      <c r="K142" s="43"/>
      <c r="L142" s="42">
        <v>1.9</v>
      </c>
    </row>
    <row r="143" spans="1:12" ht="15" x14ac:dyDescent="0.25">
      <c r="A143" s="22"/>
      <c r="B143" s="14"/>
      <c r="C143" s="10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6" t="s">
        <v>23</v>
      </c>
      <c r="E144" s="41" t="s">
        <v>40</v>
      </c>
      <c r="F144" s="42">
        <v>20</v>
      </c>
      <c r="G144" s="42">
        <v>1.5</v>
      </c>
      <c r="H144" s="42">
        <v>0.3</v>
      </c>
      <c r="I144" s="42">
        <v>7.5</v>
      </c>
      <c r="J144" s="42">
        <v>38.700000000000003</v>
      </c>
      <c r="K144" s="43"/>
      <c r="L144" s="42">
        <v>1.1499999999999999</v>
      </c>
    </row>
    <row r="145" spans="1:12" ht="15" x14ac:dyDescent="0.25">
      <c r="A145" s="22"/>
      <c r="B145" s="14"/>
      <c r="C145" s="10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33</v>
      </c>
      <c r="E146" s="9"/>
      <c r="F146" s="18">
        <f>SUM(F139:F145)</f>
        <v>573.5</v>
      </c>
      <c r="G146" s="18">
        <f t="shared" ref="G146:L146" si="26">SUM(G139:G145)</f>
        <v>20.86</v>
      </c>
      <c r="H146" s="18">
        <f t="shared" si="26"/>
        <v>20.310000000000002</v>
      </c>
      <c r="I146" s="18">
        <f t="shared" si="26"/>
        <v>89.85</v>
      </c>
      <c r="J146" s="18">
        <f t="shared" si="26"/>
        <v>625.57000000000005</v>
      </c>
      <c r="K146" s="18"/>
      <c r="L146" s="18">
        <f t="shared" si="26"/>
        <v>165.3</v>
      </c>
    </row>
    <row r="147" spans="1:12" ht="15" x14ac:dyDescent="0.25">
      <c r="A147" s="25">
        <f>A139</f>
        <v>2</v>
      </c>
      <c r="B147" s="12">
        <f>B139</f>
        <v>9</v>
      </c>
      <c r="C147" s="52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7" t="s">
        <v>27</v>
      </c>
      <c r="E148" s="41" t="s">
        <v>75</v>
      </c>
      <c r="F148" s="42">
        <v>238</v>
      </c>
      <c r="G148" s="42">
        <v>5.05</v>
      </c>
      <c r="H148" s="42">
        <v>9.5299999999999994</v>
      </c>
      <c r="I148" s="42">
        <v>8.11</v>
      </c>
      <c r="J148" s="42">
        <v>138.41</v>
      </c>
      <c r="K148" s="43">
        <v>124</v>
      </c>
      <c r="L148" s="42">
        <v>54.7</v>
      </c>
    </row>
    <row r="149" spans="1:12" ht="15" x14ac:dyDescent="0.25">
      <c r="A149" s="22"/>
      <c r="B149" s="14"/>
      <c r="C149" s="10"/>
      <c r="D149" s="7" t="s">
        <v>28</v>
      </c>
      <c r="E149" s="41" t="s">
        <v>76</v>
      </c>
      <c r="F149" s="42">
        <v>200</v>
      </c>
      <c r="G149" s="42">
        <v>13</v>
      </c>
      <c r="H149" s="42">
        <v>13.6</v>
      </c>
      <c r="I149" s="42">
        <v>38.700000000000003</v>
      </c>
      <c r="J149" s="42">
        <v>329.2</v>
      </c>
      <c r="K149" s="43">
        <v>443</v>
      </c>
      <c r="L149" s="42">
        <v>112.7</v>
      </c>
    </row>
    <row r="150" spans="1:12" ht="15" x14ac:dyDescent="0.25">
      <c r="A150" s="22"/>
      <c r="B150" s="14"/>
      <c r="C150" s="10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7" t="s">
        <v>30</v>
      </c>
      <c r="E151" s="41" t="s">
        <v>105</v>
      </c>
      <c r="F151" s="42">
        <v>200</v>
      </c>
      <c r="G151" s="42">
        <v>0</v>
      </c>
      <c r="H151" s="42">
        <v>0</v>
      </c>
      <c r="I151" s="42">
        <v>24</v>
      </c>
      <c r="J151" s="42">
        <v>96</v>
      </c>
      <c r="K151" s="43">
        <v>592</v>
      </c>
      <c r="L151" s="42">
        <v>20.5</v>
      </c>
    </row>
    <row r="152" spans="1:12" ht="15" x14ac:dyDescent="0.25">
      <c r="A152" s="22"/>
      <c r="B152" s="14"/>
      <c r="C152" s="10"/>
      <c r="D152" s="7" t="s">
        <v>31</v>
      </c>
      <c r="E152" s="41" t="s">
        <v>39</v>
      </c>
      <c r="F152" s="42">
        <v>50</v>
      </c>
      <c r="G152" s="42">
        <v>3.87</v>
      </c>
      <c r="H152" s="42">
        <v>0.4</v>
      </c>
      <c r="I152" s="42">
        <v>24.65</v>
      </c>
      <c r="J152" s="42">
        <v>117.68</v>
      </c>
      <c r="K152" s="43"/>
      <c r="L152" s="42">
        <v>2.5499999999999998</v>
      </c>
    </row>
    <row r="153" spans="1:12" ht="15" x14ac:dyDescent="0.25">
      <c r="A153" s="22"/>
      <c r="B153" s="14"/>
      <c r="C153" s="10"/>
      <c r="D153" s="7" t="s">
        <v>32</v>
      </c>
      <c r="E153" s="41" t="s">
        <v>40</v>
      </c>
      <c r="F153" s="42">
        <v>25</v>
      </c>
      <c r="G153" s="42">
        <v>1.88</v>
      </c>
      <c r="H153" s="42">
        <v>0.38</v>
      </c>
      <c r="I153" s="42">
        <v>9.3800000000000008</v>
      </c>
      <c r="J153" s="42">
        <v>48.46</v>
      </c>
      <c r="K153" s="43"/>
      <c r="L153" s="42">
        <v>1.4</v>
      </c>
    </row>
    <row r="154" spans="1:12" ht="15" x14ac:dyDescent="0.25">
      <c r="A154" s="22"/>
      <c r="B154" s="14"/>
      <c r="C154" s="10"/>
      <c r="D154" s="51" t="s">
        <v>72</v>
      </c>
      <c r="E154" s="41" t="s">
        <v>41</v>
      </c>
      <c r="F154" s="42">
        <v>150</v>
      </c>
      <c r="G154" s="42">
        <v>0.6</v>
      </c>
      <c r="H154" s="42">
        <v>0.6</v>
      </c>
      <c r="I154" s="42">
        <v>14.4</v>
      </c>
      <c r="J154" s="42">
        <v>65.400000000000006</v>
      </c>
      <c r="K154" s="43"/>
      <c r="L154" s="42">
        <v>56</v>
      </c>
    </row>
    <row r="155" spans="1:12" ht="15" x14ac:dyDescent="0.25">
      <c r="A155" s="22"/>
      <c r="B155" s="14"/>
      <c r="C155" s="10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33</v>
      </c>
      <c r="E156" s="9"/>
      <c r="F156" s="18">
        <f>SUM(F147:F155)</f>
        <v>863</v>
      </c>
      <c r="G156" s="18">
        <f t="shared" ref="G156:L156" si="27">SUM(G147:G155)</f>
        <v>24.400000000000002</v>
      </c>
      <c r="H156" s="18">
        <f t="shared" si="27"/>
        <v>24.509999999999998</v>
      </c>
      <c r="I156" s="18">
        <f t="shared" si="27"/>
        <v>119.24000000000001</v>
      </c>
      <c r="J156" s="18">
        <f t="shared" si="27"/>
        <v>795.15</v>
      </c>
      <c r="K156" s="18">
        <f t="shared" si="27"/>
        <v>1159</v>
      </c>
      <c r="L156" s="18">
        <f t="shared" si="27"/>
        <v>247.85000000000002</v>
      </c>
    </row>
    <row r="157" spans="1:12" ht="15" x14ac:dyDescent="0.2">
      <c r="A157" s="28">
        <f>A139</f>
        <v>2</v>
      </c>
      <c r="B157" s="29">
        <f>B139</f>
        <v>9</v>
      </c>
      <c r="C157" s="58" t="s">
        <v>4</v>
      </c>
      <c r="D157" s="59"/>
      <c r="E157" s="30"/>
      <c r="F157" s="31">
        <f>F146+F156</f>
        <v>1436.5</v>
      </c>
      <c r="G157" s="31">
        <f t="shared" ref="G157:L157" si="28">G146+G156</f>
        <v>45.260000000000005</v>
      </c>
      <c r="H157" s="31">
        <f t="shared" si="28"/>
        <v>44.82</v>
      </c>
      <c r="I157" s="31">
        <f t="shared" si="28"/>
        <v>209.09</v>
      </c>
      <c r="J157" s="31">
        <f t="shared" si="28"/>
        <v>1420.72</v>
      </c>
      <c r="K157" s="31">
        <f t="shared" si="28"/>
        <v>1159</v>
      </c>
      <c r="L157" s="31">
        <f t="shared" si="28"/>
        <v>413.15000000000003</v>
      </c>
    </row>
    <row r="158" spans="1:12" ht="15" x14ac:dyDescent="0.25">
      <c r="A158" s="19">
        <v>2</v>
      </c>
      <c r="B158" s="20">
        <v>10</v>
      </c>
      <c r="C158" s="21" t="s">
        <v>20</v>
      </c>
      <c r="D158" s="5" t="s">
        <v>21</v>
      </c>
      <c r="E158" s="38" t="s">
        <v>89</v>
      </c>
      <c r="F158" s="39">
        <v>310</v>
      </c>
      <c r="G158" s="39">
        <v>12.83</v>
      </c>
      <c r="H158" s="39">
        <v>14.5</v>
      </c>
      <c r="I158" s="39">
        <v>34.97</v>
      </c>
      <c r="J158" s="39">
        <v>321.66000000000003</v>
      </c>
      <c r="K158" s="39" t="s">
        <v>90</v>
      </c>
      <c r="L158" s="39">
        <v>109.65</v>
      </c>
    </row>
    <row r="159" spans="1:12" ht="15" x14ac:dyDescent="0.25">
      <c r="A159" s="22"/>
      <c r="B159" s="14"/>
      <c r="C159" s="10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0"/>
      <c r="D160" s="7" t="s">
        <v>22</v>
      </c>
      <c r="E160" s="41" t="s">
        <v>93</v>
      </c>
      <c r="F160" s="42">
        <v>200</v>
      </c>
      <c r="G160" s="42">
        <v>0.15</v>
      </c>
      <c r="H160" s="42">
        <v>0.09</v>
      </c>
      <c r="I160" s="42">
        <v>16.38</v>
      </c>
      <c r="J160" s="42">
        <v>66.930000000000007</v>
      </c>
      <c r="K160" s="43">
        <v>348</v>
      </c>
      <c r="L160" s="42">
        <v>19.55</v>
      </c>
    </row>
    <row r="161" spans="1:12" ht="15" x14ac:dyDescent="0.25">
      <c r="A161" s="22"/>
      <c r="B161" s="14"/>
      <c r="C161" s="10"/>
      <c r="D161" s="7" t="s">
        <v>23</v>
      </c>
      <c r="E161" s="41" t="s">
        <v>39</v>
      </c>
      <c r="F161" s="42">
        <v>37.5</v>
      </c>
      <c r="G161" s="42">
        <v>2.9</v>
      </c>
      <c r="H161" s="42">
        <v>0.3</v>
      </c>
      <c r="I161" s="42">
        <v>18.5</v>
      </c>
      <c r="J161" s="42">
        <v>88.3</v>
      </c>
      <c r="K161" s="43"/>
      <c r="L161" s="42">
        <v>1.9</v>
      </c>
    </row>
    <row r="162" spans="1:12" ht="15" x14ac:dyDescent="0.25">
      <c r="A162" s="22"/>
      <c r="B162" s="14"/>
      <c r="C162" s="10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0"/>
      <c r="D163" s="6" t="s">
        <v>26</v>
      </c>
      <c r="E163" s="41" t="s">
        <v>54</v>
      </c>
      <c r="F163" s="42">
        <v>100</v>
      </c>
      <c r="G163" s="42">
        <v>3.72</v>
      </c>
      <c r="H163" s="42">
        <v>7.73</v>
      </c>
      <c r="I163" s="42">
        <v>6.4</v>
      </c>
      <c r="J163" s="42">
        <v>110.02</v>
      </c>
      <c r="K163" s="43">
        <v>50</v>
      </c>
      <c r="L163" s="42">
        <v>33.299999999999997</v>
      </c>
    </row>
    <row r="164" spans="1:12" ht="15" x14ac:dyDescent="0.25">
      <c r="A164" s="22"/>
      <c r="B164" s="14"/>
      <c r="C164" s="10"/>
      <c r="D164" s="6" t="s">
        <v>23</v>
      </c>
      <c r="E164" s="41" t="s">
        <v>40</v>
      </c>
      <c r="F164" s="42">
        <v>20</v>
      </c>
      <c r="G164" s="42">
        <v>1.5</v>
      </c>
      <c r="H164" s="42">
        <v>0.3</v>
      </c>
      <c r="I164" s="42">
        <v>7.5</v>
      </c>
      <c r="J164" s="42">
        <v>38.700000000000003</v>
      </c>
      <c r="K164" s="43"/>
      <c r="L164" s="42">
        <v>1.1499999999999999</v>
      </c>
    </row>
    <row r="165" spans="1:12" ht="15" x14ac:dyDescent="0.25">
      <c r="A165" s="22"/>
      <c r="B165" s="14"/>
      <c r="C165" s="10"/>
      <c r="D165" s="57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6"/>
      <c r="C166" s="8"/>
      <c r="D166" s="17" t="s">
        <v>33</v>
      </c>
      <c r="E166" s="9"/>
      <c r="F166" s="18">
        <f>SUM(F158:F165)</f>
        <v>667.5</v>
      </c>
      <c r="G166" s="18">
        <f t="shared" ref="G166:L166" si="29">SUM(G158:G165)</f>
        <v>21.1</v>
      </c>
      <c r="H166" s="18">
        <f t="shared" si="29"/>
        <v>22.92</v>
      </c>
      <c r="I166" s="18">
        <f t="shared" si="29"/>
        <v>83.75</v>
      </c>
      <c r="J166" s="18">
        <f t="shared" si="29"/>
        <v>625.61000000000013</v>
      </c>
      <c r="K166" s="18"/>
      <c r="L166" s="18">
        <f t="shared" si="29"/>
        <v>165.55000000000004</v>
      </c>
    </row>
    <row r="167" spans="1:12" ht="15" x14ac:dyDescent="0.25">
      <c r="A167" s="25">
        <f>A158</f>
        <v>2</v>
      </c>
      <c r="B167" s="12">
        <f>B158</f>
        <v>10</v>
      </c>
      <c r="C167" s="52" t="s">
        <v>25</v>
      </c>
      <c r="D167" s="7" t="s">
        <v>26</v>
      </c>
      <c r="E167" s="41" t="s">
        <v>77</v>
      </c>
      <c r="F167" s="42">
        <v>100</v>
      </c>
      <c r="G167" s="42">
        <v>1.4</v>
      </c>
      <c r="H167" s="42">
        <v>1.1000000000000001</v>
      </c>
      <c r="I167" s="42">
        <v>12.3</v>
      </c>
      <c r="J167" s="42">
        <v>64.7</v>
      </c>
      <c r="K167" s="43">
        <v>96</v>
      </c>
      <c r="L167" s="42">
        <v>51.25</v>
      </c>
    </row>
    <row r="168" spans="1:12" ht="15" x14ac:dyDescent="0.25">
      <c r="A168" s="22"/>
      <c r="B168" s="14"/>
      <c r="C168" s="10"/>
      <c r="D168" s="7" t="s">
        <v>27</v>
      </c>
      <c r="E168" s="41" t="s">
        <v>78</v>
      </c>
      <c r="F168" s="42">
        <v>233</v>
      </c>
      <c r="G168" s="42">
        <v>3.23</v>
      </c>
      <c r="H168" s="42">
        <v>7.68</v>
      </c>
      <c r="I168" s="42">
        <v>10.57</v>
      </c>
      <c r="J168" s="42">
        <v>124.32</v>
      </c>
      <c r="K168" s="43">
        <v>131</v>
      </c>
      <c r="L168" s="42">
        <v>58.95</v>
      </c>
    </row>
    <row r="169" spans="1:12" ht="15" x14ac:dyDescent="0.25">
      <c r="A169" s="22"/>
      <c r="B169" s="14"/>
      <c r="C169" s="10"/>
      <c r="D169" s="7" t="s">
        <v>28</v>
      </c>
      <c r="E169" s="41" t="s">
        <v>79</v>
      </c>
      <c r="F169" s="42">
        <v>110</v>
      </c>
      <c r="G169" s="42">
        <v>10.59</v>
      </c>
      <c r="H169" s="42">
        <v>9.64</v>
      </c>
      <c r="I169" s="42">
        <v>15.41</v>
      </c>
      <c r="J169" s="42">
        <v>190.76</v>
      </c>
      <c r="K169" s="43">
        <v>462</v>
      </c>
      <c r="L169" s="42">
        <v>97.9</v>
      </c>
    </row>
    <row r="170" spans="1:12" ht="15" x14ac:dyDescent="0.25">
      <c r="A170" s="22"/>
      <c r="B170" s="14"/>
      <c r="C170" s="10"/>
      <c r="D170" s="7" t="s">
        <v>29</v>
      </c>
      <c r="E170" s="41" t="s">
        <v>59</v>
      </c>
      <c r="F170" s="42">
        <v>180</v>
      </c>
      <c r="G170" s="42">
        <v>4.5999999999999996</v>
      </c>
      <c r="H170" s="42">
        <v>8.41</v>
      </c>
      <c r="I170" s="42">
        <v>30.4</v>
      </c>
      <c r="J170" s="42">
        <v>215.69</v>
      </c>
      <c r="K170" s="43">
        <v>508</v>
      </c>
      <c r="L170" s="42">
        <v>23.15</v>
      </c>
    </row>
    <row r="171" spans="1:12" ht="15" x14ac:dyDescent="0.25">
      <c r="A171" s="22"/>
      <c r="B171" s="14"/>
      <c r="C171" s="10"/>
      <c r="D171" s="7" t="s">
        <v>30</v>
      </c>
      <c r="E171" s="41" t="s">
        <v>45</v>
      </c>
      <c r="F171" s="42">
        <v>200</v>
      </c>
      <c r="G171" s="42">
        <v>0.13</v>
      </c>
      <c r="H171" s="42">
        <v>0.11</v>
      </c>
      <c r="I171" s="42">
        <v>12.22</v>
      </c>
      <c r="J171" s="42">
        <v>50.39</v>
      </c>
      <c r="K171" s="43">
        <v>360</v>
      </c>
      <c r="L171" s="42">
        <v>11.9</v>
      </c>
    </row>
    <row r="172" spans="1:12" ht="15" x14ac:dyDescent="0.25">
      <c r="A172" s="22"/>
      <c r="B172" s="14"/>
      <c r="C172" s="10"/>
      <c r="D172" s="7" t="s">
        <v>31</v>
      </c>
      <c r="E172" s="41" t="s">
        <v>39</v>
      </c>
      <c r="F172" s="42">
        <v>50</v>
      </c>
      <c r="G172" s="42">
        <v>3.87</v>
      </c>
      <c r="H172" s="42">
        <v>0.4</v>
      </c>
      <c r="I172" s="42">
        <v>24.65</v>
      </c>
      <c r="J172" s="42">
        <v>117.68</v>
      </c>
      <c r="K172" s="43"/>
      <c r="L172" s="42">
        <v>2.5499999999999998</v>
      </c>
    </row>
    <row r="173" spans="1:12" ht="15" x14ac:dyDescent="0.25">
      <c r="A173" s="22"/>
      <c r="B173" s="14"/>
      <c r="C173" s="10"/>
      <c r="D173" s="7" t="s">
        <v>32</v>
      </c>
      <c r="E173" s="41" t="s">
        <v>40</v>
      </c>
      <c r="F173" s="42">
        <v>25</v>
      </c>
      <c r="G173" s="42">
        <v>1.88</v>
      </c>
      <c r="H173" s="42">
        <v>0.38</v>
      </c>
      <c r="I173" s="42">
        <v>9.3800000000000008</v>
      </c>
      <c r="J173" s="42">
        <v>48.46</v>
      </c>
      <c r="K173" s="43"/>
      <c r="L173" s="42">
        <v>1.4</v>
      </c>
    </row>
    <row r="174" spans="1:12" ht="15" x14ac:dyDescent="0.25">
      <c r="A174" s="22"/>
      <c r="B174" s="14"/>
      <c r="C174" s="10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2"/>
      <c r="B175" s="14"/>
      <c r="C175" s="10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6"/>
      <c r="C176" s="8"/>
      <c r="D176" s="17" t="s">
        <v>33</v>
      </c>
      <c r="E176" s="9"/>
      <c r="F176" s="18">
        <f>SUM(F167:F175)</f>
        <v>898</v>
      </c>
      <c r="G176" s="18">
        <f t="shared" ref="G176:L176" si="30">SUM(G167:G175)</f>
        <v>25.7</v>
      </c>
      <c r="H176" s="18">
        <f t="shared" si="30"/>
        <v>27.72</v>
      </c>
      <c r="I176" s="18">
        <f t="shared" si="30"/>
        <v>114.93</v>
      </c>
      <c r="J176" s="18">
        <f t="shared" si="30"/>
        <v>812</v>
      </c>
      <c r="K176" s="18"/>
      <c r="L176" s="18">
        <f t="shared" si="30"/>
        <v>247.10000000000005</v>
      </c>
    </row>
    <row r="177" spans="1:12" ht="15" x14ac:dyDescent="0.2">
      <c r="A177" s="28">
        <f>A158</f>
        <v>2</v>
      </c>
      <c r="B177" s="29">
        <f>B158</f>
        <v>10</v>
      </c>
      <c r="C177" s="58" t="s">
        <v>4</v>
      </c>
      <c r="D177" s="59"/>
      <c r="E177" s="30"/>
      <c r="F177" s="31">
        <f>F166+F176</f>
        <v>1565.5</v>
      </c>
      <c r="G177" s="31">
        <f t="shared" ref="G177:L177" si="31">G166+G176</f>
        <v>46.8</v>
      </c>
      <c r="H177" s="31">
        <f t="shared" si="31"/>
        <v>50.64</v>
      </c>
      <c r="I177" s="31">
        <f t="shared" si="31"/>
        <v>198.68</v>
      </c>
      <c r="J177" s="31">
        <f t="shared" si="31"/>
        <v>1437.6100000000001</v>
      </c>
      <c r="K177" s="31"/>
      <c r="L177" s="31">
        <f t="shared" si="31"/>
        <v>412.65000000000009</v>
      </c>
    </row>
    <row r="178" spans="1:12" ht="15" x14ac:dyDescent="0.25">
      <c r="A178" s="19">
        <v>2</v>
      </c>
      <c r="B178" s="20">
        <v>11</v>
      </c>
      <c r="C178" s="21" t="s">
        <v>20</v>
      </c>
      <c r="D178" s="5" t="s">
        <v>21</v>
      </c>
      <c r="E178" s="41" t="s">
        <v>55</v>
      </c>
      <c r="F178" s="42">
        <v>200</v>
      </c>
      <c r="G178" s="42">
        <v>4.6500000000000004</v>
      </c>
      <c r="H178" s="42">
        <v>7.3</v>
      </c>
      <c r="I178" s="42">
        <v>31.42</v>
      </c>
      <c r="J178" s="42">
        <v>209.97</v>
      </c>
      <c r="K178" s="43">
        <v>4</v>
      </c>
      <c r="L178" s="42">
        <v>35.5</v>
      </c>
    </row>
    <row r="179" spans="1:12" ht="15" x14ac:dyDescent="0.25">
      <c r="A179" s="22"/>
      <c r="B179" s="14"/>
      <c r="C179" s="10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0"/>
      <c r="D180" s="7" t="s">
        <v>22</v>
      </c>
      <c r="E180" s="41" t="s">
        <v>44</v>
      </c>
      <c r="F180" s="42">
        <v>200</v>
      </c>
      <c r="G180" s="42">
        <v>3.9</v>
      </c>
      <c r="H180" s="42">
        <v>3.1</v>
      </c>
      <c r="I180" s="42">
        <v>25.16</v>
      </c>
      <c r="J180" s="42">
        <v>144.13999999999999</v>
      </c>
      <c r="K180" s="43">
        <v>358</v>
      </c>
      <c r="L180" s="42">
        <v>31.65</v>
      </c>
    </row>
    <row r="181" spans="1:12" ht="15" x14ac:dyDescent="0.25">
      <c r="A181" s="22"/>
      <c r="B181" s="14"/>
      <c r="C181" s="10"/>
      <c r="D181" s="7" t="s">
        <v>23</v>
      </c>
      <c r="E181" s="41" t="s">
        <v>40</v>
      </c>
      <c r="F181" s="42">
        <v>20</v>
      </c>
      <c r="G181" s="42">
        <v>1.5</v>
      </c>
      <c r="H181" s="42">
        <v>0.3</v>
      </c>
      <c r="I181" s="42">
        <v>7.5</v>
      </c>
      <c r="J181" s="42">
        <v>38.700000000000003</v>
      </c>
      <c r="K181" s="43"/>
      <c r="L181" s="42">
        <v>1.1499999999999999</v>
      </c>
    </row>
    <row r="182" spans="1:12" ht="15" x14ac:dyDescent="0.25">
      <c r="A182" s="22"/>
      <c r="B182" s="14"/>
      <c r="C182" s="10"/>
      <c r="D182" s="7" t="s">
        <v>24</v>
      </c>
      <c r="E182" s="41" t="s">
        <v>41</v>
      </c>
      <c r="F182" s="42">
        <v>100</v>
      </c>
      <c r="G182" s="42">
        <v>0.4</v>
      </c>
      <c r="H182" s="42">
        <v>0.4</v>
      </c>
      <c r="I182" s="42">
        <v>9.6</v>
      </c>
      <c r="J182" s="42">
        <v>43.6</v>
      </c>
      <c r="K182" s="43"/>
      <c r="L182" s="42">
        <v>42.85</v>
      </c>
    </row>
    <row r="183" spans="1:12" ht="15" x14ac:dyDescent="0.25">
      <c r="A183" s="22"/>
      <c r="B183" s="14"/>
      <c r="C183" s="10"/>
      <c r="D183" s="6" t="s">
        <v>26</v>
      </c>
      <c r="E183" s="41" t="s">
        <v>56</v>
      </c>
      <c r="F183" s="42">
        <v>70</v>
      </c>
      <c r="G183" s="42">
        <v>7.54</v>
      </c>
      <c r="H183" s="42">
        <v>5.56</v>
      </c>
      <c r="I183" s="42">
        <v>14.76</v>
      </c>
      <c r="J183" s="42">
        <v>139.24</v>
      </c>
      <c r="K183" s="43">
        <v>1</v>
      </c>
      <c r="L183" s="42">
        <v>54.55</v>
      </c>
    </row>
    <row r="184" spans="1:12" ht="15" x14ac:dyDescent="0.25">
      <c r="A184" s="22"/>
      <c r="B184" s="14"/>
      <c r="C184" s="10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3"/>
      <c r="B185" s="16"/>
      <c r="C185" s="8"/>
      <c r="D185" s="17" t="s">
        <v>33</v>
      </c>
      <c r="E185" s="9"/>
      <c r="F185" s="18">
        <f>SUM(F178:F184)</f>
        <v>590</v>
      </c>
      <c r="G185" s="18">
        <f t="shared" ref="G185:L185" si="32">SUM(G178:G184)</f>
        <v>17.990000000000002</v>
      </c>
      <c r="H185" s="18">
        <f t="shared" si="32"/>
        <v>16.66</v>
      </c>
      <c r="I185" s="18">
        <f t="shared" si="32"/>
        <v>88.44</v>
      </c>
      <c r="J185" s="18">
        <f t="shared" si="32"/>
        <v>575.65000000000009</v>
      </c>
      <c r="K185" s="18"/>
      <c r="L185" s="18">
        <f t="shared" si="32"/>
        <v>165.7</v>
      </c>
    </row>
    <row r="186" spans="1:12" ht="15" x14ac:dyDescent="0.25">
      <c r="A186" s="25">
        <f>A178</f>
        <v>2</v>
      </c>
      <c r="B186" s="12">
        <f>B178</f>
        <v>11</v>
      </c>
      <c r="C186" s="52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7" t="s">
        <v>27</v>
      </c>
      <c r="E187" s="41" t="s">
        <v>80</v>
      </c>
      <c r="F187" s="42">
        <v>238</v>
      </c>
      <c r="G187" s="42">
        <v>6.29</v>
      </c>
      <c r="H187" s="42">
        <v>6.88</v>
      </c>
      <c r="I187" s="42">
        <v>18.77</v>
      </c>
      <c r="J187" s="42">
        <v>162.16</v>
      </c>
      <c r="K187" s="43">
        <v>148</v>
      </c>
      <c r="L187" s="42">
        <v>46.55</v>
      </c>
    </row>
    <row r="188" spans="1:12" ht="15" x14ac:dyDescent="0.25">
      <c r="A188" s="22"/>
      <c r="B188" s="14"/>
      <c r="C188" s="10"/>
      <c r="D188" s="7" t="s">
        <v>28</v>
      </c>
      <c r="E188" s="41" t="s">
        <v>81</v>
      </c>
      <c r="F188" s="42">
        <v>200</v>
      </c>
      <c r="G188" s="42">
        <v>11.62</v>
      </c>
      <c r="H188" s="42">
        <v>11.92</v>
      </c>
      <c r="I188" s="42">
        <v>19.46</v>
      </c>
      <c r="J188" s="42">
        <v>231.6</v>
      </c>
      <c r="K188" s="43">
        <v>438</v>
      </c>
      <c r="L188" s="42">
        <v>135.25</v>
      </c>
    </row>
    <row r="189" spans="1:12" ht="15" x14ac:dyDescent="0.25">
      <c r="A189" s="22"/>
      <c r="B189" s="14"/>
      <c r="C189" s="10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7" t="s">
        <v>30</v>
      </c>
      <c r="E190" s="41" t="s">
        <v>57</v>
      </c>
      <c r="F190" s="42">
        <v>200</v>
      </c>
      <c r="G190" s="42">
        <v>0.13</v>
      </c>
      <c r="H190" s="42">
        <v>0.11</v>
      </c>
      <c r="I190" s="42">
        <v>12.22</v>
      </c>
      <c r="J190" s="42">
        <v>50.39</v>
      </c>
      <c r="K190" s="43">
        <v>349</v>
      </c>
      <c r="L190" s="42">
        <v>11.5</v>
      </c>
    </row>
    <row r="191" spans="1:12" ht="15" x14ac:dyDescent="0.25">
      <c r="A191" s="22"/>
      <c r="B191" s="14"/>
      <c r="C191" s="10"/>
      <c r="D191" s="7" t="s">
        <v>31</v>
      </c>
      <c r="E191" s="41" t="s">
        <v>39</v>
      </c>
      <c r="F191" s="42">
        <v>50</v>
      </c>
      <c r="G191" s="42">
        <v>3.87</v>
      </c>
      <c r="H191" s="42">
        <v>0.4</v>
      </c>
      <c r="I191" s="42">
        <v>24.65</v>
      </c>
      <c r="J191" s="42">
        <v>117.68</v>
      </c>
      <c r="K191" s="43"/>
      <c r="L191" s="42">
        <v>2.5499999999999998</v>
      </c>
    </row>
    <row r="192" spans="1:12" ht="15" x14ac:dyDescent="0.25">
      <c r="A192" s="22"/>
      <c r="B192" s="14"/>
      <c r="C192" s="10"/>
      <c r="D192" s="7" t="s">
        <v>32</v>
      </c>
      <c r="E192" s="41" t="s">
        <v>40</v>
      </c>
      <c r="F192" s="42">
        <v>25</v>
      </c>
      <c r="G192" s="42">
        <v>1.88</v>
      </c>
      <c r="H192" s="42">
        <v>0.38</v>
      </c>
      <c r="I192" s="42">
        <v>9.3800000000000008</v>
      </c>
      <c r="J192" s="42">
        <v>48.46</v>
      </c>
      <c r="K192" s="43"/>
      <c r="L192" s="42">
        <v>1.4</v>
      </c>
    </row>
    <row r="193" spans="1:12" ht="15" x14ac:dyDescent="0.25">
      <c r="A193" s="22"/>
      <c r="B193" s="14"/>
      <c r="C193" s="10"/>
      <c r="D193" s="51" t="s">
        <v>60</v>
      </c>
      <c r="E193" s="41" t="s">
        <v>82</v>
      </c>
      <c r="F193" s="42">
        <v>100</v>
      </c>
      <c r="G193" s="42">
        <v>3.2</v>
      </c>
      <c r="H193" s="42">
        <v>7.15</v>
      </c>
      <c r="I193" s="42">
        <v>27.6</v>
      </c>
      <c r="J193" s="42">
        <v>187.55</v>
      </c>
      <c r="K193" s="43">
        <v>30</v>
      </c>
      <c r="L193" s="42">
        <v>50.4</v>
      </c>
    </row>
    <row r="194" spans="1:12" ht="15" x14ac:dyDescent="0.25">
      <c r="A194" s="22"/>
      <c r="B194" s="14"/>
      <c r="C194" s="10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6"/>
      <c r="C195" s="8"/>
      <c r="D195" s="17" t="s">
        <v>33</v>
      </c>
      <c r="E195" s="9"/>
      <c r="F195" s="18">
        <f>SUM(F186:F194)</f>
        <v>813</v>
      </c>
      <c r="G195" s="18">
        <f t="shared" ref="G195:J195" si="33">SUM(G186:G194)</f>
        <v>26.99</v>
      </c>
      <c r="H195" s="18">
        <f t="shared" si="33"/>
        <v>26.839999999999996</v>
      </c>
      <c r="I195" s="18">
        <f t="shared" si="33"/>
        <v>112.07999999999998</v>
      </c>
      <c r="J195" s="18">
        <f t="shared" si="33"/>
        <v>797.83999999999992</v>
      </c>
      <c r="K195" s="24"/>
      <c r="L195" s="18">
        <f t="shared" ref="L195" si="34">SUM(L186:L194)</f>
        <v>247.65000000000003</v>
      </c>
    </row>
    <row r="196" spans="1:12" ht="15" x14ac:dyDescent="0.2">
      <c r="A196" s="28">
        <f>A178</f>
        <v>2</v>
      </c>
      <c r="B196" s="29">
        <f>B178</f>
        <v>11</v>
      </c>
      <c r="C196" s="58" t="s">
        <v>4</v>
      </c>
      <c r="D196" s="59"/>
      <c r="E196" s="30"/>
      <c r="F196" s="31">
        <f>F185+F195</f>
        <v>1403</v>
      </c>
      <c r="G196" s="31">
        <f t="shared" ref="G196" si="35">G185+G195</f>
        <v>44.980000000000004</v>
      </c>
      <c r="H196" s="31">
        <f t="shared" ref="H196" si="36">H185+H195</f>
        <v>43.5</v>
      </c>
      <c r="I196" s="31">
        <f t="shared" ref="I196" si="37">I185+I195</f>
        <v>200.51999999999998</v>
      </c>
      <c r="J196" s="31">
        <f t="shared" ref="J196:L196" si="38">J185+J195</f>
        <v>1373.49</v>
      </c>
      <c r="K196" s="31"/>
      <c r="L196" s="31">
        <f t="shared" si="38"/>
        <v>413.35</v>
      </c>
    </row>
    <row r="197" spans="1:12" x14ac:dyDescent="0.2">
      <c r="A197" s="26"/>
      <c r="B197" s="27"/>
      <c r="C197" s="60" t="s">
        <v>5</v>
      </c>
      <c r="D197" s="60"/>
      <c r="E197" s="60"/>
      <c r="F197" s="33">
        <f>(F24+F43+F62+F81+F100+F119+F138+F157+F177+F196)/(IF(F24=0,0,1)+IF(F43=0,0,1)+IF(F62=0,0,1)+IF(F81=0,0,1)+IF(F100=0,0,1)+IF(F119=0,0,1)+IF(F138=0,0,1)+IF(F157=0,0,1)+IF(F177=0,0,1)+IF(F196=0,0,1))</f>
        <v>1483.95</v>
      </c>
      <c r="G197" s="33">
        <f t="shared" ref="G197:J197" si="39">(G24+G43+G62+G81+G100+G119+G138+G157+G177+G196)/(IF(G24=0,0,1)+IF(G43=0,0,1)+IF(G62=0,0,1)+IF(G81=0,0,1)+IF(G100=0,0,1)+IF(G119=0,0,1)+IF(G138=0,0,1)+IF(G157=0,0,1)+IF(G177=0,0,1)+IF(G196=0,0,1))</f>
        <v>46.085000000000001</v>
      </c>
      <c r="H197" s="33">
        <f t="shared" si="39"/>
        <v>46.001999999999995</v>
      </c>
      <c r="I197" s="33">
        <f t="shared" si="39"/>
        <v>199.13499999999999</v>
      </c>
      <c r="J197" s="33">
        <f t="shared" si="39"/>
        <v>1392.89</v>
      </c>
      <c r="K197" s="33"/>
      <c r="L197" s="33">
        <f t="shared" ref="L197" si="40">(L24+L43+L62+L81+L100+L119+L138+L157+L177+L196)/(IF(L24=0,0,1)+IF(L43=0,0,1)+IF(L62=0,0,1)+IF(L81=0,0,1)+IF(L100=0,0,1)+IF(L119=0,0,1)+IF(L138=0,0,1)+IF(L157=0,0,1)+IF(L177=0,0,1)+IF(L196=0,0,1))</f>
        <v>413.37300000000005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scale="5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2024-01-22T07:05:25Z</cp:lastPrinted>
  <dcterms:created xsi:type="dcterms:W3CDTF">2022-05-16T14:23:56Z</dcterms:created>
  <dcterms:modified xsi:type="dcterms:W3CDTF">2024-09-05T11:08:36Z</dcterms:modified>
</cp:coreProperties>
</file>