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Декабрь\"/>
    </mc:Choice>
  </mc:AlternateContent>
  <xr:revisionPtr revIDLastSave="0" documentId="13_ncr:1_{DB5541A4-D3A6-4B40-ACAB-DA963B00BF4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J22" i="1"/>
  <c r="I21" i="1"/>
  <c r="I22" i="1"/>
  <c r="H21" i="1"/>
  <c r="H22" i="1"/>
  <c r="G21" i="1"/>
  <c r="G22" i="1"/>
  <c r="F21" i="1"/>
  <c r="F22" i="1"/>
  <c r="E21" i="1"/>
  <c r="E22" i="1"/>
  <c r="J14" i="1"/>
  <c r="J15" i="1"/>
  <c r="J16" i="1"/>
  <c r="J17" i="1"/>
  <c r="J18" i="1"/>
  <c r="J19" i="1"/>
  <c r="J20" i="1"/>
  <c r="I14" i="1"/>
  <c r="I15" i="1"/>
  <c r="I16" i="1"/>
  <c r="I17" i="1"/>
  <c r="I18" i="1"/>
  <c r="I19" i="1"/>
  <c r="I20" i="1"/>
  <c r="H14" i="1"/>
  <c r="H15" i="1"/>
  <c r="H16" i="1"/>
  <c r="H17" i="1"/>
  <c r="H18" i="1"/>
  <c r="H19" i="1"/>
  <c r="H20" i="1"/>
  <c r="G14" i="1"/>
  <c r="G15" i="1"/>
  <c r="G16" i="1"/>
  <c r="G17" i="1"/>
  <c r="G18" i="1"/>
  <c r="G19" i="1"/>
  <c r="G20" i="1"/>
  <c r="F14" i="1"/>
  <c r="F15" i="1"/>
  <c r="F16" i="1"/>
  <c r="F17" i="1"/>
  <c r="F18" i="1"/>
  <c r="F19" i="1"/>
  <c r="F20" i="1"/>
  <c r="E14" i="1"/>
  <c r="E15" i="1"/>
  <c r="E16" i="1"/>
  <c r="E17" i="1"/>
  <c r="E18" i="1"/>
  <c r="E19" i="1"/>
  <c r="E20" i="1"/>
  <c r="C14" i="1"/>
  <c r="C15" i="1"/>
  <c r="C16" i="1"/>
  <c r="C17" i="1"/>
  <c r="J9" i="1"/>
  <c r="J10" i="1"/>
  <c r="J11" i="1"/>
  <c r="J7" i="1"/>
  <c r="J8" i="1"/>
  <c r="J6" i="1"/>
  <c r="I9" i="1"/>
  <c r="I10" i="1"/>
  <c r="I11" i="1"/>
  <c r="I7" i="1"/>
  <c r="I8" i="1"/>
  <c r="I6" i="1"/>
  <c r="H11" i="1"/>
  <c r="H9" i="1"/>
  <c r="H10" i="1"/>
  <c r="H7" i="1"/>
  <c r="H8" i="1"/>
  <c r="H6" i="1"/>
  <c r="G9" i="1"/>
  <c r="G10" i="1"/>
  <c r="G11" i="1"/>
  <c r="G7" i="1"/>
  <c r="G8" i="1"/>
  <c r="G6" i="1"/>
  <c r="F11" i="1"/>
  <c r="F9" i="1"/>
  <c r="F10" i="1"/>
  <c r="F7" i="1"/>
  <c r="F8" i="1"/>
  <c r="F6" i="1"/>
  <c r="E9" i="1"/>
  <c r="E10" i="1"/>
  <c r="E7" i="1"/>
  <c r="E8" i="1"/>
  <c r="E6" i="1"/>
  <c r="E11" i="1" l="1"/>
</calcChain>
</file>

<file path=xl/sharedStrings.xml><?xml version="1.0" encoding="utf-8"?>
<sst xmlns="http://schemas.openxmlformats.org/spreadsheetml/2006/main" count="44" uniqueCount="43">
  <si>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</si>
  <si>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</si>
  <si>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</si>
  <si>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</si>
  <si>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</si>
  <si>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</si>
  <si>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</si>
  <si>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</si>
  <si>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</si>
  <si>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</si>
  <si>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</si>
  <si>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</si>
  <si>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</si>
  <si>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</si>
  <si>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</si>
  <si>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</si>
  <si>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</si>
  <si>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сметаной</t>
  </si>
  <si>
    <t>гор. напиток</t>
  </si>
  <si>
    <t>Чай с сахаром</t>
  </si>
  <si>
    <t xml:space="preserve">хлеб </t>
  </si>
  <si>
    <t>Хлеб пшеничный</t>
  </si>
  <si>
    <t>йогурт</t>
  </si>
  <si>
    <t>Продукт йогуртовый</t>
  </si>
  <si>
    <t>Хлеб ржано-пшеничный</t>
  </si>
  <si>
    <t>итого</t>
  </si>
  <si>
    <t>Обед</t>
  </si>
  <si>
    <t xml:space="preserve">1 блюдо </t>
  </si>
  <si>
    <t xml:space="preserve">2 блюдо </t>
  </si>
  <si>
    <t>гарнир</t>
  </si>
  <si>
    <t xml:space="preserve"> напиток</t>
  </si>
  <si>
    <t>хлеб бел.</t>
  </si>
  <si>
    <t>ХЛЕБ ПШЕНИЧНЫЙ</t>
  </si>
  <si>
    <t>хлеб чёрн.</t>
  </si>
  <si>
    <t>ХЛЕБ РЖАНО -ПШЕНИЧНЫЙ</t>
  </si>
  <si>
    <t>фрукты</t>
  </si>
  <si>
    <t>ИТОГО</t>
  </si>
  <si>
    <t>ИТОГО ЗА ДЕНЬ</t>
  </si>
  <si>
    <t>БОРЩ С КАПУСТОЙ И КАРТОФЕЛЕМ С МЯСОМ И СМЕТАНОЙ</t>
  </si>
  <si>
    <t>ШНИЦЕЬ НАТУРАЛЬНЫЙ РУБЛЕННЫЕ</t>
  </si>
  <si>
    <t>МАКАРОННЫЕ ИЗДЕЛИЯ ОТВАРНЫЕ</t>
  </si>
  <si>
    <t>НАПИТОК ТЮМЕНСКИЙ ТУЕСОК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</si>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</sst>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FDBB6"/>
        <bgColor rgb="FFFFF2CC"/>
      </patternFill>
    </fill>
    <fill>
      <patternFill patternType="solid">
        <fgColor rgb="FFFFFFFF"/>
        <bgColor rgb="FFF6F9D4"/>
      </patternFill>
    </fill>
    <fill>
      <patternFill patternType="solid">
        <fgColor rgb="FFF6F9D4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6" xfId="0" applyFont="1" applyBorder="1" applyAlignment="1">
      <alignment horizontal="left"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1" fontId="0" fillId="3" borderId="6" xfId="0" applyNumberFormat="1" applyFont="1" applyFill="1" applyBorder="1" applyAlignment="1" applyProtection="1">
      <alignment horizontal="right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1" fontId="0" fillId="3" borderId="9" xfId="0" applyNumberFormat="1" applyFon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9" xfId="0" applyFont="1" applyFill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2" borderId="13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2;&#1081;&#1105;&#1088;&#1072;\AppData\Roaming\Microsoft\Excel\&#1058;&#1080;&#1087;&#1086;&#1074;&#1086;&#1077;%20&#1084;&#1077;&#1085;&#1102;%20&#1089;%20&#1085;&#1086;&#1103;&#1073;&#1088;&#1103;%2024&#1075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F25">
            <v>200</v>
          </cell>
          <cell r="G25">
            <v>10.1</v>
          </cell>
          <cell r="H25">
            <v>12.96</v>
          </cell>
          <cell r="I25">
            <v>26.25</v>
          </cell>
          <cell r="J25">
            <v>262.04000000000002</v>
          </cell>
          <cell r="L25">
            <v>115.55</v>
          </cell>
        </row>
        <row r="27">
          <cell r="F27">
            <v>200</v>
          </cell>
          <cell r="G27">
            <v>0.05</v>
          </cell>
          <cell r="H27">
            <v>0</v>
          </cell>
          <cell r="I27">
            <v>9.98</v>
          </cell>
          <cell r="J27">
            <v>40.119999999999997</v>
          </cell>
          <cell r="L27">
            <v>2.75</v>
          </cell>
        </row>
        <row r="28">
          <cell r="F28">
            <v>37.5</v>
          </cell>
          <cell r="G28">
            <v>2.9</v>
          </cell>
          <cell r="H28">
            <v>0.3</v>
          </cell>
          <cell r="I28">
            <v>18.5</v>
          </cell>
          <cell r="J28">
            <v>88.3</v>
          </cell>
          <cell r="L28">
            <v>1.9</v>
          </cell>
        </row>
        <row r="30">
          <cell r="F30">
            <v>100</v>
          </cell>
          <cell r="G30">
            <v>3.2</v>
          </cell>
          <cell r="H30">
            <v>3.5</v>
          </cell>
          <cell r="I30">
            <v>5.4</v>
          </cell>
          <cell r="J30">
            <v>65.900000000000006</v>
          </cell>
          <cell r="L30">
            <v>44.65</v>
          </cell>
        </row>
        <row r="31">
          <cell r="F31">
            <v>20</v>
          </cell>
          <cell r="G31">
            <v>1.5</v>
          </cell>
          <cell r="H31">
            <v>0.3</v>
          </cell>
          <cell r="I31">
            <v>7.5</v>
          </cell>
          <cell r="J31">
            <v>38.700000000000003</v>
          </cell>
          <cell r="L31">
            <v>1.1499999999999999</v>
          </cell>
        </row>
        <row r="32">
          <cell r="G32">
            <v>17.75</v>
          </cell>
          <cell r="H32">
            <v>17.060000000000002</v>
          </cell>
          <cell r="I32">
            <v>67.63</v>
          </cell>
          <cell r="J32">
            <v>495.06</v>
          </cell>
          <cell r="L32">
            <v>166</v>
          </cell>
        </row>
        <row r="34">
          <cell r="F34">
            <v>225</v>
          </cell>
          <cell r="G34">
            <v>5.49</v>
          </cell>
          <cell r="H34">
            <v>7.56</v>
          </cell>
          <cell r="I34">
            <v>5.92</v>
          </cell>
          <cell r="J34">
            <v>113.68</v>
          </cell>
          <cell r="K34">
            <v>110</v>
          </cell>
          <cell r="L34">
            <v>44.95</v>
          </cell>
        </row>
        <row r="35">
          <cell r="F35">
            <v>100</v>
          </cell>
          <cell r="G35">
            <v>6.83</v>
          </cell>
          <cell r="H35">
            <v>6.87</v>
          </cell>
          <cell r="I35">
            <v>5.86</v>
          </cell>
          <cell r="J35">
            <v>112.59</v>
          </cell>
          <cell r="K35">
            <v>450</v>
          </cell>
          <cell r="L35">
            <v>124.8</v>
          </cell>
        </row>
        <row r="36">
          <cell r="F36">
            <v>180</v>
          </cell>
          <cell r="G36">
            <v>6.61</v>
          </cell>
          <cell r="H36">
            <v>5.94</v>
          </cell>
          <cell r="I36">
            <v>35.119999999999997</v>
          </cell>
          <cell r="J36">
            <v>220.38</v>
          </cell>
          <cell r="K36">
            <v>516</v>
          </cell>
          <cell r="L36">
            <v>30.75</v>
          </cell>
        </row>
        <row r="37">
          <cell r="F37">
            <v>200</v>
          </cell>
          <cell r="G37">
            <v>0.15</v>
          </cell>
          <cell r="H37">
            <v>0.09</v>
          </cell>
          <cell r="I37">
            <v>16.38</v>
          </cell>
          <cell r="J37">
            <v>66.930000000000007</v>
          </cell>
          <cell r="K37">
            <v>348</v>
          </cell>
          <cell r="L37">
            <v>19.55</v>
          </cell>
        </row>
        <row r="38">
          <cell r="F38">
            <v>54</v>
          </cell>
          <cell r="G38">
            <v>4.25</v>
          </cell>
          <cell r="H38">
            <v>0.44</v>
          </cell>
          <cell r="I38">
            <v>27.11</v>
          </cell>
          <cell r="J38">
            <v>129.4</v>
          </cell>
          <cell r="L38">
            <v>2.75</v>
          </cell>
        </row>
        <row r="39">
          <cell r="F39">
            <v>25</v>
          </cell>
          <cell r="G39">
            <v>1.88</v>
          </cell>
          <cell r="H39">
            <v>0.38</v>
          </cell>
          <cell r="I39">
            <v>9.3800000000000008</v>
          </cell>
          <cell r="J39">
            <v>48.46</v>
          </cell>
          <cell r="L39">
            <v>1.4</v>
          </cell>
        </row>
        <row r="40">
          <cell r="F40">
            <v>35</v>
          </cell>
          <cell r="G40">
            <v>1.58</v>
          </cell>
          <cell r="H40">
            <v>4.2</v>
          </cell>
          <cell r="I40">
            <v>17.75</v>
          </cell>
          <cell r="J40">
            <v>115.12</v>
          </cell>
          <cell r="L40">
            <v>23.8</v>
          </cell>
        </row>
        <row r="42">
          <cell r="F42">
            <v>819</v>
          </cell>
          <cell r="G42">
            <v>26.79</v>
          </cell>
          <cell r="H42">
            <v>25.48</v>
          </cell>
          <cell r="I42">
            <v>117.52</v>
          </cell>
          <cell r="J42">
            <v>806.56</v>
          </cell>
          <cell r="L42">
            <v>248.00000000000003</v>
          </cell>
        </row>
        <row r="43">
          <cell r="F43">
            <v>1376.5</v>
          </cell>
          <cell r="G43">
            <v>44.54</v>
          </cell>
          <cell r="H43">
            <v>42.540000000000006</v>
          </cell>
          <cell r="I43">
            <v>185.14999999999998</v>
          </cell>
          <cell r="J43">
            <v>1301.6199999999999</v>
          </cell>
          <cell r="L43">
            <v>414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</v>
      </c>
      <c r="C1" s="67"/>
      <c r="D1" s="67"/>
      <c r="E1" t="s">
        <v>2</v>
      </c>
      <c r="F1" s="1" t="s">
        <v>3</v>
      </c>
      <c r="I1" t="s">
        <v>4</v>
      </c>
      <c r="J1" s="2">
        <v>45643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25">
      <c r="A5" s="6"/>
      <c r="B5" s="14"/>
      <c r="C5" s="15"/>
      <c r="D5" s="16"/>
      <c r="E5" s="17"/>
      <c r="F5" s="18"/>
      <c r="G5" s="19"/>
      <c r="H5" s="19"/>
      <c r="I5" s="19"/>
      <c r="J5" s="20"/>
    </row>
    <row r="6" spans="1:10" x14ac:dyDescent="0.25">
      <c r="A6" s="21"/>
      <c r="B6" s="22" t="s">
        <v>16</v>
      </c>
      <c r="C6" s="23">
        <v>366</v>
      </c>
      <c r="D6" s="24" t="s">
        <v>17</v>
      </c>
      <c r="E6" s="25">
        <f>[1]Лист1!$F$25</f>
        <v>200</v>
      </c>
      <c r="F6" s="26">
        <f>[1]Лист1!$L$25</f>
        <v>115.55</v>
      </c>
      <c r="G6" s="27">
        <f>[1]Лист1!$J$25</f>
        <v>262.04000000000002</v>
      </c>
      <c r="H6" s="27">
        <f>[1]Лист1!$G$25</f>
        <v>10.1</v>
      </c>
      <c r="I6" s="27">
        <f>[1]Лист1!$H$25</f>
        <v>12.96</v>
      </c>
      <c r="J6" s="28">
        <f>[1]Лист1!$I$25</f>
        <v>26.25</v>
      </c>
    </row>
    <row r="7" spans="1:10" x14ac:dyDescent="0.25">
      <c r="A7" s="21"/>
      <c r="B7" s="14" t="s">
        <v>18</v>
      </c>
      <c r="C7" s="29">
        <v>685</v>
      </c>
      <c r="D7" s="30" t="s">
        <v>19</v>
      </c>
      <c r="E7" s="12">
        <f>[1]Лист1!F27</f>
        <v>200</v>
      </c>
      <c r="F7" s="11">
        <f>[1]Лист1!L27</f>
        <v>2.75</v>
      </c>
      <c r="G7" s="12">
        <f>[1]Лист1!J27</f>
        <v>40.119999999999997</v>
      </c>
      <c r="H7" s="12">
        <f>[1]Лист1!G27</f>
        <v>0.05</v>
      </c>
      <c r="I7" s="12">
        <f>[1]Лист1!H27</f>
        <v>0</v>
      </c>
      <c r="J7" s="13">
        <f>[1]Лист1!I27</f>
        <v>9.98</v>
      </c>
    </row>
    <row r="8" spans="1:10" x14ac:dyDescent="0.25">
      <c r="A8" s="21"/>
      <c r="B8" s="31" t="s">
        <v>20</v>
      </c>
      <c r="C8" s="32"/>
      <c r="D8" s="33" t="s">
        <v>21</v>
      </c>
      <c r="E8" s="34">
        <f>[1]Лист1!F28</f>
        <v>37.5</v>
      </c>
      <c r="F8" s="35">
        <f>[1]Лист1!L28</f>
        <v>1.9</v>
      </c>
      <c r="G8" s="34">
        <f>[1]Лист1!J28</f>
        <v>88.3</v>
      </c>
      <c r="H8" s="34">
        <f>[1]Лист1!G28</f>
        <v>2.9</v>
      </c>
      <c r="I8" s="34">
        <f>[1]Лист1!H28</f>
        <v>0.3</v>
      </c>
      <c r="J8" s="36">
        <f>[1]Лист1!I28</f>
        <v>18.5</v>
      </c>
    </row>
    <row r="9" spans="1:10" x14ac:dyDescent="0.25">
      <c r="A9" s="21"/>
      <c r="B9" s="37" t="s">
        <v>22</v>
      </c>
      <c r="C9" s="37"/>
      <c r="D9" s="38" t="s">
        <v>23</v>
      </c>
      <c r="E9" s="34">
        <f>[1]Лист1!F30</f>
        <v>100</v>
      </c>
      <c r="F9" s="35">
        <f>[1]Лист1!L30</f>
        <v>44.65</v>
      </c>
      <c r="G9" s="34">
        <f>[1]Лист1!J30</f>
        <v>65.900000000000006</v>
      </c>
      <c r="H9" s="34">
        <f>[1]Лист1!G30</f>
        <v>3.2</v>
      </c>
      <c r="I9" s="34">
        <f>[1]Лист1!H30</f>
        <v>3.5</v>
      </c>
      <c r="J9" s="36">
        <f>[1]Лист1!I30</f>
        <v>5.4</v>
      </c>
    </row>
    <row r="10" spans="1:10" x14ac:dyDescent="0.25">
      <c r="A10" s="39"/>
      <c r="B10" s="31" t="s">
        <v>20</v>
      </c>
      <c r="C10" s="40"/>
      <c r="D10" s="33" t="s">
        <v>24</v>
      </c>
      <c r="E10" s="41">
        <f>[1]Лист1!F31</f>
        <v>20</v>
      </c>
      <c r="F10" s="42">
        <f>[1]Лист1!L31</f>
        <v>1.1499999999999999</v>
      </c>
      <c r="G10" s="41">
        <f>[1]Лист1!J31</f>
        <v>38.700000000000003</v>
      </c>
      <c r="H10" s="41">
        <f>[1]Лист1!G31</f>
        <v>1.5</v>
      </c>
      <c r="I10" s="41">
        <f>[1]Лист1!H31</f>
        <v>0.3</v>
      </c>
      <c r="J10" s="43">
        <f>[1]Лист1!I31</f>
        <v>7.5</v>
      </c>
    </row>
    <row r="11" spans="1:10" x14ac:dyDescent="0.25">
      <c r="A11" s="6"/>
      <c r="B11" s="44" t="s">
        <v>25</v>
      </c>
      <c r="C11" s="45"/>
      <c r="D11" s="46"/>
      <c r="E11" s="47">
        <f>SUM(E6:E10)</f>
        <v>557.5</v>
      </c>
      <c r="F11" s="42">
        <f>[1]Лист1!$L$32</f>
        <v>166</v>
      </c>
      <c r="G11" s="47">
        <f>[1]Лист1!J32</f>
        <v>495.06</v>
      </c>
      <c r="H11" s="47">
        <f>[1]Лист1!$G$32</f>
        <v>17.75</v>
      </c>
      <c r="I11" s="47">
        <f>[1]Лист1!H32</f>
        <v>17.060000000000002</v>
      </c>
      <c r="J11" s="47">
        <f>[1]Лист1!I32</f>
        <v>67.63</v>
      </c>
    </row>
    <row r="12" spans="1:10" x14ac:dyDescent="0.25">
      <c r="A12" s="21"/>
      <c r="B12" s="37"/>
      <c r="C12" s="37"/>
      <c r="D12" s="38"/>
      <c r="E12" s="34"/>
      <c r="F12" s="35"/>
      <c r="G12" s="34"/>
      <c r="H12" s="34"/>
      <c r="I12" s="34"/>
      <c r="J12" s="36"/>
    </row>
    <row r="13" spans="1:10" ht="15.75" thickBot="1" x14ac:dyDescent="0.3">
      <c r="A13" s="39"/>
      <c r="B13" s="40"/>
      <c r="C13" s="40"/>
      <c r="D13" s="48"/>
      <c r="E13" s="49"/>
      <c r="F13" s="42"/>
      <c r="G13" s="41"/>
      <c r="H13" s="41"/>
      <c r="I13" s="41"/>
      <c r="J13" s="43"/>
    </row>
    <row r="14" spans="1:10" ht="26.25" thickBot="1" x14ac:dyDescent="0.3">
      <c r="A14" s="50" t="s">
        <v>26</v>
      </c>
      <c r="B14" s="7" t="s">
        <v>27</v>
      </c>
      <c r="C14" s="51">
        <f>[1]Лист1!K34</f>
        <v>110</v>
      </c>
      <c r="D14" s="52" t="s">
        <v>38</v>
      </c>
      <c r="E14" s="53">
        <f>[1]Лист1!F34</f>
        <v>225</v>
      </c>
      <c r="F14" s="35">
        <f>[1]Лист1!L34</f>
        <v>44.95</v>
      </c>
      <c r="G14" s="34">
        <f>[1]Лист1!J34</f>
        <v>113.68</v>
      </c>
      <c r="H14" s="34">
        <f>[1]Лист1!G34</f>
        <v>5.49</v>
      </c>
      <c r="I14" s="34">
        <f>[1]Лист1!H34</f>
        <v>7.56</v>
      </c>
      <c r="J14" s="36">
        <f>[1]Лист1!I34</f>
        <v>5.92</v>
      </c>
    </row>
    <row r="15" spans="1:10" ht="15.75" thickBot="1" x14ac:dyDescent="0.3">
      <c r="A15" s="21"/>
      <c r="B15" s="7" t="s">
        <v>28</v>
      </c>
      <c r="C15" s="54">
        <f>[1]Лист1!K35</f>
        <v>450</v>
      </c>
      <c r="D15" s="55" t="s">
        <v>39</v>
      </c>
      <c r="E15" s="56">
        <f>[1]Лист1!F35</f>
        <v>100</v>
      </c>
      <c r="F15" s="57">
        <f>[1]Лист1!L35</f>
        <v>124.8</v>
      </c>
      <c r="G15" s="47">
        <f>[1]Лист1!J35</f>
        <v>112.59</v>
      </c>
      <c r="H15" s="47">
        <f>[1]Лист1!G35</f>
        <v>6.83</v>
      </c>
      <c r="I15" s="47">
        <f>[1]Лист1!H35</f>
        <v>6.87</v>
      </c>
      <c r="J15" s="58">
        <f>[1]Лист1!I35</f>
        <v>5.86</v>
      </c>
    </row>
    <row r="16" spans="1:10" x14ac:dyDescent="0.25">
      <c r="A16" s="21"/>
      <c r="B16" s="14" t="s">
        <v>29</v>
      </c>
      <c r="C16" s="59">
        <f>[1]Лист1!K36</f>
        <v>516</v>
      </c>
      <c r="D16" s="55" t="s">
        <v>40</v>
      </c>
      <c r="E16" s="12">
        <f>[1]Лист1!F36</f>
        <v>180</v>
      </c>
      <c r="F16" s="11">
        <f>[1]Лист1!L36</f>
        <v>30.75</v>
      </c>
      <c r="G16" s="12">
        <f>[1]Лист1!J36</f>
        <v>220.38</v>
      </c>
      <c r="H16" s="12">
        <f>[1]Лист1!G36</f>
        <v>6.61</v>
      </c>
      <c r="I16" s="12">
        <f>[1]Лист1!H36</f>
        <v>5.94</v>
      </c>
      <c r="J16" s="13">
        <f>[1]Лист1!I36</f>
        <v>35.119999999999997</v>
      </c>
    </row>
    <row r="17" spans="1:10" x14ac:dyDescent="0.25">
      <c r="A17" s="21"/>
      <c r="B17" s="14" t="s">
        <v>30</v>
      </c>
      <c r="C17" s="60">
        <f>[1]Лист1!K37</f>
        <v>348</v>
      </c>
      <c r="D17" s="55" t="s">
        <v>41</v>
      </c>
      <c r="E17" s="34">
        <f>[1]Лист1!F37</f>
        <v>200</v>
      </c>
      <c r="F17" s="35">
        <f>[1]Лист1!L37</f>
        <v>19.55</v>
      </c>
      <c r="G17" s="34">
        <f>[1]Лист1!J37</f>
        <v>66.930000000000007</v>
      </c>
      <c r="H17" s="34">
        <f>[1]Лист1!G37</f>
        <v>0.15</v>
      </c>
      <c r="I17" s="34">
        <f>[1]Лист1!H37</f>
        <v>0.09</v>
      </c>
      <c r="J17" s="36">
        <f>[1]Лист1!I37</f>
        <v>16.38</v>
      </c>
    </row>
    <row r="18" spans="1:10" x14ac:dyDescent="0.25">
      <c r="A18" s="21"/>
      <c r="B18" s="31" t="s">
        <v>31</v>
      </c>
      <c r="C18" s="61"/>
      <c r="D18" s="55" t="s">
        <v>32</v>
      </c>
      <c r="E18" s="34">
        <f>[1]Лист1!F38</f>
        <v>54</v>
      </c>
      <c r="F18" s="35">
        <f>[1]Лист1!L38</f>
        <v>2.75</v>
      </c>
      <c r="G18" s="34">
        <f>[1]Лист1!J38</f>
        <v>129.4</v>
      </c>
      <c r="H18" s="34">
        <f>[1]Лист1!G38</f>
        <v>4.25</v>
      </c>
      <c r="I18" s="34">
        <f>[1]Лист1!H38</f>
        <v>0.44</v>
      </c>
      <c r="J18" s="36">
        <f>[1]Лист1!I38</f>
        <v>27.11</v>
      </c>
    </row>
    <row r="19" spans="1:10" x14ac:dyDescent="0.25">
      <c r="A19" s="21"/>
      <c r="B19" s="31" t="s">
        <v>33</v>
      </c>
      <c r="C19" s="37"/>
      <c r="D19" s="55" t="s">
        <v>34</v>
      </c>
      <c r="E19" s="34">
        <f>[1]Лист1!F39</f>
        <v>25</v>
      </c>
      <c r="F19" s="35">
        <f>[1]Лист1!L39</f>
        <v>1.4</v>
      </c>
      <c r="G19" s="34">
        <f>[1]Лист1!J39</f>
        <v>48.46</v>
      </c>
      <c r="H19" s="34">
        <f>[1]Лист1!G39</f>
        <v>1.88</v>
      </c>
      <c r="I19" s="34">
        <f>[1]Лист1!H39</f>
        <v>0.38</v>
      </c>
      <c r="J19" s="36">
        <f>[1]Лист1!I39</f>
        <v>9.3800000000000008</v>
      </c>
    </row>
    <row r="20" spans="1:10" x14ac:dyDescent="0.25">
      <c r="A20" s="21"/>
      <c r="B20" s="62" t="s">
        <v>35</v>
      </c>
      <c r="C20" s="37"/>
      <c r="D20" s="55" t="s">
        <v>42</v>
      </c>
      <c r="E20" s="34">
        <f>[1]Лист1!F40</f>
        <v>35</v>
      </c>
      <c r="F20" s="35">
        <f>[1]Лист1!L40</f>
        <v>23.8</v>
      </c>
      <c r="G20" s="34">
        <f>[1]Лист1!J40</f>
        <v>115.12</v>
      </c>
      <c r="H20" s="34">
        <f>[1]Лист1!G40</f>
        <v>1.58</v>
      </c>
      <c r="I20" s="34">
        <f>[1]Лист1!H40</f>
        <v>4.2</v>
      </c>
      <c r="J20" s="36">
        <f>[1]Лист1!I40</f>
        <v>17.75</v>
      </c>
    </row>
    <row r="21" spans="1:10" x14ac:dyDescent="0.25">
      <c r="A21" s="21"/>
      <c r="B21" s="63" t="s">
        <v>36</v>
      </c>
      <c r="C21" s="63"/>
      <c r="D21" s="64"/>
      <c r="E21" s="65">
        <f>[1]Лист1!F42</f>
        <v>819</v>
      </c>
      <c r="F21" s="66">
        <f>[1]Лист1!L42</f>
        <v>248.00000000000003</v>
      </c>
      <c r="G21" s="65">
        <f>[1]Лист1!J42</f>
        <v>806.56</v>
      </c>
      <c r="H21" s="65">
        <f>[1]Лист1!G42</f>
        <v>26.79</v>
      </c>
      <c r="I21" s="65">
        <f>[1]Лист1!H42</f>
        <v>25.48</v>
      </c>
      <c r="J21" s="65">
        <f>[1]Лист1!I42</f>
        <v>117.52</v>
      </c>
    </row>
    <row r="22" spans="1:10" ht="15.75" thickBot="1" x14ac:dyDescent="0.3">
      <c r="A22" s="39"/>
      <c r="B22" s="40" t="s">
        <v>37</v>
      </c>
      <c r="C22" s="40"/>
      <c r="D22" s="48"/>
      <c r="E22" s="41">
        <f>[1]Лист1!F43</f>
        <v>1376.5</v>
      </c>
      <c r="F22" s="42">
        <f>[1]Лист1!L43</f>
        <v>414</v>
      </c>
      <c r="G22" s="41">
        <f>[1]Лист1!J43</f>
        <v>1301.6199999999999</v>
      </c>
      <c r="H22" s="41">
        <f>[1]Лист1!G43</f>
        <v>44.54</v>
      </c>
      <c r="I22" s="41">
        <f>[1]Лист1!H43</f>
        <v>42.540000000000006</v>
      </c>
      <c r="J22" s="43">
        <f>[1]Лист1!I43</f>
        <v>185.14999999999998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2024-12-12T13:26:59Z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